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1.2018 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<sst xmlns="http://schemas.openxmlformats.org/spreadsheetml/2006/main" count="47" uniqueCount="44">
  <si>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ПРИЛОЖЕНИЕ</t>
  </si>
  <si>
    <t>УТВЕРЖДЕНО</t>
  </si>
  <si>
    <t xml:space="preserve"> поселения</t>
  </si>
  <si>
    <t>от ____________  № __</t>
  </si>
  <si>
    <t>ШТАТНОЕ  РАСПИСАНИЕ</t>
  </si>
  <si>
    <t>Структурное подразделение</t>
  </si>
  <si>
    <t>Всего в мес.руб. (гр.5+гр.6+ гр7+гр8) x гр.4</t>
  </si>
  <si>
    <t>Надбавки, руб.</t>
  </si>
  <si>
    <t>наименование</t>
  </si>
  <si>
    <t>Должность (специальность, профессия), разряд, класс (категория) квалификации</t>
  </si>
  <si>
    <t>Коли-чество штат-ных единиц</t>
  </si>
  <si>
    <t>Персональный повышающий коэффициент</t>
  </si>
  <si>
    <t>сумма</t>
  </si>
  <si>
    <t>коффициент</t>
  </si>
  <si>
    <t>код</t>
  </si>
  <si>
    <t>Директор</t>
  </si>
  <si>
    <t>Художественный руководитель</t>
  </si>
  <si>
    <t>Зав.сектором по работе с детьми</t>
  </si>
  <si>
    <t>Аккомпаниатор</t>
  </si>
  <si>
    <t>Культорганизатор</t>
  </si>
  <si>
    <t>Балетмейстер</t>
  </si>
  <si>
    <t>Хормейстер</t>
  </si>
  <si>
    <t>Костюмер</t>
  </si>
  <si>
    <t>Уборщик служебных помещений</t>
  </si>
  <si>
    <t>Итого</t>
  </si>
  <si>
    <t>Заведующий клубом</t>
  </si>
  <si>
    <t>Руководитель кружка по работе с детьми</t>
  </si>
  <si>
    <t>Руководитель кружка</t>
  </si>
  <si>
    <t>Всего</t>
  </si>
  <si>
    <t>сельские(25% к окладу и руб.)</t>
  </si>
  <si>
    <t>Инструктор по спорту, работе с детьми и молодёжью, культсферы</t>
  </si>
  <si>
    <t>Сельский дом культуры ст.Воздвиженс-кой</t>
  </si>
  <si>
    <t>Иные выплаты стимулирующего характера</t>
  </si>
  <si>
    <t xml:space="preserve">Должностной оклад </t>
  </si>
  <si>
    <t>Уборщик территорий</t>
  </si>
  <si>
    <t>Филиал №1 Сельский клуб х.Сухой Кут</t>
  </si>
  <si>
    <t xml:space="preserve">              </t>
  </si>
  <si>
    <t>Воздвиженского сельского</t>
  </si>
  <si>
    <t>решением Совета</t>
  </si>
  <si>
    <t>Муниципальное бюджетное учреждение культуры «Воздвиженский культурно - досуговый центр»</t>
  </si>
  <si>
    <t>Бухгалтер</t>
  </si>
  <si>
    <t>Водитель</t>
  </si>
  <si>
    <t>Глава Воздвиженского сельского поселения                                                  О.В. Губайдуллина</t>
  </si>
  <si>
    <t>с «1» января 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</si>
</sst>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D45" sqref="D45:E45"/>
    </sheetView>
  </sheetViews>
  <sheetFormatPr defaultColWidth="9.00390625" defaultRowHeight="12.75"/>
  <cols>
    <col min="2" max="2" width="11.125" style="0" customWidth="1"/>
    <col min="3" max="3" width="6.00390625" style="0" customWidth="1"/>
    <col min="5" max="5" width="19.625" style="0" customWidth="1"/>
    <col min="7" max="7" width="0" style="0" hidden="1" customWidth="1"/>
    <col min="8" max="8" width="11.375" style="0" customWidth="1"/>
    <col min="9" max="9" width="0" style="0" hidden="1" customWidth="1"/>
    <col min="10" max="10" width="11.125" style="0" customWidth="1"/>
    <col min="11" max="11" width="12.25390625" style="0" customWidth="1"/>
    <col min="13" max="13" width="11.875" style="0" customWidth="1"/>
    <col min="14" max="14" width="15.125" style="0" customWidth="1"/>
    <col min="15" max="17" width="9.75390625" style="0" bestFit="1" customWidth="1"/>
  </cols>
  <sheetData>
    <row r="1" ht="18.75">
      <c r="M1" s="1" t="s">
        <v>0</v>
      </c>
    </row>
    <row r="2" ht="18.75">
      <c r="M2" s="1" t="s">
        <v>1</v>
      </c>
    </row>
    <row r="3" ht="18.75">
      <c r="M3" s="1" t="s">
        <v>38</v>
      </c>
    </row>
    <row r="4" spans="11:14" ht="18.75">
      <c r="K4" s="1" t="s">
        <v>36</v>
      </c>
      <c r="L4" s="46" t="s">
        <v>37</v>
      </c>
      <c r="M4" s="46"/>
      <c r="N4" s="46"/>
    </row>
    <row r="5" ht="18.75">
      <c r="M5" s="1" t="s">
        <v>2</v>
      </c>
    </row>
    <row r="6" ht="18.75">
      <c r="M6" s="1" t="s">
        <v>3</v>
      </c>
    </row>
    <row r="9" spans="1:14" ht="18.75">
      <c r="A9" s="47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ht="12.75" customHeight="1">
      <c r="F10" s="1"/>
    </row>
    <row r="11" spans="2:13" ht="18.75">
      <c r="B11" s="47" t="s">
        <v>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18.75">
      <c r="B12" s="47" t="s">
        <v>43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4" spans="1:14" ht="40.5" customHeight="1">
      <c r="A14" s="21" t="s">
        <v>5</v>
      </c>
      <c r="B14" s="22"/>
      <c r="C14" s="22"/>
      <c r="D14" s="21" t="s">
        <v>9</v>
      </c>
      <c r="E14" s="27"/>
      <c r="F14" s="21" t="s">
        <v>10</v>
      </c>
      <c r="G14" s="21"/>
      <c r="H14" s="21" t="s">
        <v>33</v>
      </c>
      <c r="I14" s="2"/>
      <c r="J14" s="21" t="s">
        <v>7</v>
      </c>
      <c r="K14" s="27"/>
      <c r="L14" s="27"/>
      <c r="M14" s="27"/>
      <c r="N14" s="21" t="s">
        <v>6</v>
      </c>
    </row>
    <row r="15" spans="1:14" ht="54" customHeight="1">
      <c r="A15" s="21" t="s">
        <v>8</v>
      </c>
      <c r="B15" s="22"/>
      <c r="C15" s="21" t="s">
        <v>14</v>
      </c>
      <c r="D15" s="27"/>
      <c r="E15" s="27"/>
      <c r="F15" s="27"/>
      <c r="G15" s="27"/>
      <c r="H15" s="22"/>
      <c r="I15" s="3"/>
      <c r="J15" s="21" t="s">
        <v>29</v>
      </c>
      <c r="K15" s="21" t="s">
        <v>32</v>
      </c>
      <c r="L15" s="21" t="s">
        <v>11</v>
      </c>
      <c r="M15" s="27"/>
      <c r="N15" s="22"/>
    </row>
    <row r="16" spans="1:14" ht="37.5">
      <c r="A16" s="29"/>
      <c r="B16" s="29"/>
      <c r="C16" s="29"/>
      <c r="D16" s="28"/>
      <c r="E16" s="28"/>
      <c r="F16" s="29"/>
      <c r="G16" s="29"/>
      <c r="H16" s="29"/>
      <c r="I16" s="6"/>
      <c r="J16" s="28"/>
      <c r="K16" s="28"/>
      <c r="L16" s="8" t="s">
        <v>13</v>
      </c>
      <c r="M16" s="8" t="s">
        <v>12</v>
      </c>
      <c r="N16" s="22"/>
    </row>
    <row r="17" spans="1:14" ht="18.75">
      <c r="A17" s="39">
        <v>1</v>
      </c>
      <c r="B17" s="39"/>
      <c r="C17" s="7">
        <v>2</v>
      </c>
      <c r="D17" s="21">
        <v>3</v>
      </c>
      <c r="E17" s="21"/>
      <c r="F17" s="7">
        <v>4</v>
      </c>
      <c r="G17" s="7"/>
      <c r="H17" s="7">
        <v>6</v>
      </c>
      <c r="I17" s="7"/>
      <c r="J17" s="2">
        <v>7</v>
      </c>
      <c r="K17" s="2">
        <v>8</v>
      </c>
      <c r="L17" s="2">
        <v>9</v>
      </c>
      <c r="M17" s="2">
        <v>10</v>
      </c>
      <c r="N17" s="7">
        <v>11</v>
      </c>
    </row>
    <row r="18" spans="1:18" ht="18" customHeight="1">
      <c r="A18" s="31" t="s">
        <v>31</v>
      </c>
      <c r="B18" s="32"/>
      <c r="C18" s="5"/>
      <c r="D18" s="30" t="s">
        <v>15</v>
      </c>
      <c r="E18" s="24"/>
      <c r="F18" s="10">
        <v>1</v>
      </c>
      <c r="G18" s="12"/>
      <c r="H18" s="12">
        <v>7296</v>
      </c>
      <c r="I18" s="10"/>
      <c r="J18" s="13">
        <v>1824</v>
      </c>
      <c r="K18" s="10"/>
      <c r="L18" s="10">
        <v>1</v>
      </c>
      <c r="M18" s="13">
        <v>7296</v>
      </c>
      <c r="N18" s="13">
        <f>H18+J18+M18</f>
        <v>16416</v>
      </c>
      <c r="O18" s="14"/>
      <c r="P18" s="14"/>
      <c r="Q18" s="14"/>
      <c r="R18" s="15"/>
    </row>
    <row r="19" spans="1:18" ht="17.25" customHeight="1" hidden="1">
      <c r="A19" s="33"/>
      <c r="B19" s="34"/>
      <c r="C19" s="5"/>
      <c r="D19" s="30"/>
      <c r="E19" s="24"/>
      <c r="F19" s="10"/>
      <c r="G19" s="12"/>
      <c r="H19" s="12"/>
      <c r="I19" s="10"/>
      <c r="J19" s="10"/>
      <c r="K19" s="10"/>
      <c r="L19" s="10"/>
      <c r="M19" s="10"/>
      <c r="N19" s="10"/>
      <c r="O19" s="16"/>
      <c r="P19" s="16"/>
      <c r="Q19" s="16"/>
      <c r="R19" s="15"/>
    </row>
    <row r="20" spans="1:18" ht="17.25" customHeight="1">
      <c r="A20" s="33"/>
      <c r="B20" s="34"/>
      <c r="C20" s="5"/>
      <c r="D20" s="40" t="s">
        <v>40</v>
      </c>
      <c r="E20" s="26"/>
      <c r="F20" s="10">
        <v>1</v>
      </c>
      <c r="G20" s="12"/>
      <c r="H20" s="12">
        <v>6400</v>
      </c>
      <c r="I20" s="10"/>
      <c r="J20" s="10">
        <v>1600</v>
      </c>
      <c r="K20" s="10"/>
      <c r="L20" s="10">
        <v>1.2</v>
      </c>
      <c r="M20" s="10">
        <v>7680</v>
      </c>
      <c r="N20" s="13">
        <f>H20+J20+M20</f>
        <v>15680</v>
      </c>
      <c r="O20" s="16"/>
      <c r="P20" s="16"/>
      <c r="Q20" s="16"/>
      <c r="R20" s="15"/>
    </row>
    <row r="21" spans="1:18" ht="40.5" customHeight="1">
      <c r="A21" s="33"/>
      <c r="B21" s="34"/>
      <c r="C21" s="5"/>
      <c r="D21" s="30" t="s">
        <v>16</v>
      </c>
      <c r="E21" s="24"/>
      <c r="F21" s="10">
        <v>1</v>
      </c>
      <c r="G21" s="12"/>
      <c r="H21" s="12">
        <v>6400</v>
      </c>
      <c r="I21" s="10"/>
      <c r="J21" s="10">
        <v>1600</v>
      </c>
      <c r="K21" s="10"/>
      <c r="L21" s="10">
        <v>0.5</v>
      </c>
      <c r="M21" s="10">
        <v>3200</v>
      </c>
      <c r="N21" s="13">
        <f>H21+J21+M21</f>
        <v>11200</v>
      </c>
      <c r="O21" s="17"/>
      <c r="P21" s="17"/>
      <c r="Q21" s="17"/>
      <c r="R21" s="15"/>
    </row>
    <row r="22" spans="1:18" ht="34.5" customHeight="1">
      <c r="A22" s="33"/>
      <c r="B22" s="34"/>
      <c r="C22" s="5"/>
      <c r="D22" s="25" t="s">
        <v>17</v>
      </c>
      <c r="E22" s="38"/>
      <c r="F22" s="10">
        <v>1</v>
      </c>
      <c r="G22" s="12"/>
      <c r="H22" s="12">
        <v>6530</v>
      </c>
      <c r="I22" s="10"/>
      <c r="J22" s="13">
        <v>1632.5</v>
      </c>
      <c r="K22" s="10"/>
      <c r="L22" s="10">
        <v>0.1</v>
      </c>
      <c r="M22" s="13">
        <v>653</v>
      </c>
      <c r="N22" s="13">
        <f>H22+J22+M22</f>
        <v>8815.5</v>
      </c>
      <c r="O22" s="14"/>
      <c r="P22" s="14"/>
      <c r="Q22" s="14"/>
      <c r="R22" s="15"/>
    </row>
    <row r="23" spans="1:18" ht="18.75" customHeight="1">
      <c r="A23" s="33"/>
      <c r="B23" s="34"/>
      <c r="C23" s="5"/>
      <c r="D23" s="9" t="s">
        <v>18</v>
      </c>
      <c r="E23" s="4"/>
      <c r="F23" s="10">
        <v>0.5</v>
      </c>
      <c r="G23" s="12"/>
      <c r="H23" s="12">
        <v>6530</v>
      </c>
      <c r="I23" s="10"/>
      <c r="J23" s="13">
        <v>1632.5</v>
      </c>
      <c r="K23" s="10"/>
      <c r="L23" s="10">
        <v>0.1</v>
      </c>
      <c r="M23" s="13">
        <v>653</v>
      </c>
      <c r="N23" s="13">
        <v>4407.75</v>
      </c>
      <c r="O23" s="14"/>
      <c r="P23" s="14"/>
      <c r="Q23" s="14"/>
      <c r="R23" s="15"/>
    </row>
    <row r="24" spans="1:18" ht="27" customHeight="1" hidden="1">
      <c r="A24" s="35"/>
      <c r="B24" s="18"/>
      <c r="C24" s="5"/>
      <c r="D24" s="23"/>
      <c r="E24" s="24"/>
      <c r="F24" s="10"/>
      <c r="G24" s="12"/>
      <c r="H24" s="12"/>
      <c r="I24" s="10"/>
      <c r="J24" s="13"/>
      <c r="K24" s="10"/>
      <c r="L24" s="10"/>
      <c r="M24" s="10"/>
      <c r="N24" s="13"/>
      <c r="O24" s="14"/>
      <c r="P24" s="14"/>
      <c r="Q24" s="14"/>
      <c r="R24" s="15"/>
    </row>
    <row r="25" spans="1:18" ht="18.75" customHeight="1" hidden="1">
      <c r="A25" s="35"/>
      <c r="B25" s="18"/>
      <c r="C25" s="7"/>
      <c r="D25" s="21"/>
      <c r="E25" s="21"/>
      <c r="F25" s="7"/>
      <c r="G25" s="7"/>
      <c r="H25" s="7"/>
      <c r="I25" s="7"/>
      <c r="J25" s="2"/>
      <c r="K25" s="2"/>
      <c r="L25" s="2"/>
      <c r="M25" s="2"/>
      <c r="N25" s="7"/>
      <c r="O25" s="14"/>
      <c r="P25" s="14"/>
      <c r="Q25" s="14"/>
      <c r="R25" s="15"/>
    </row>
    <row r="26" spans="1:18" ht="17.25" customHeight="1">
      <c r="A26" s="35"/>
      <c r="B26" s="18"/>
      <c r="C26" s="5"/>
      <c r="D26" s="30" t="s">
        <v>19</v>
      </c>
      <c r="E26" s="24"/>
      <c r="F26" s="10">
        <v>1</v>
      </c>
      <c r="G26" s="12"/>
      <c r="H26" s="12">
        <v>6530</v>
      </c>
      <c r="I26" s="10"/>
      <c r="J26" s="13">
        <v>1632.5</v>
      </c>
      <c r="K26" s="10"/>
      <c r="L26" s="10">
        <v>0.1</v>
      </c>
      <c r="M26" s="13">
        <v>653</v>
      </c>
      <c r="N26" s="13">
        <f>H26+J26+M26</f>
        <v>8815.5</v>
      </c>
      <c r="O26" s="14"/>
      <c r="P26" s="14"/>
      <c r="Q26" s="14"/>
      <c r="R26" s="15"/>
    </row>
    <row r="27" spans="1:18" ht="20.25" customHeight="1">
      <c r="A27" s="35"/>
      <c r="B27" s="18"/>
      <c r="C27" s="5"/>
      <c r="D27" s="30" t="s">
        <v>20</v>
      </c>
      <c r="E27" s="24"/>
      <c r="F27" s="10">
        <v>0.5</v>
      </c>
      <c r="G27" s="12"/>
      <c r="H27" s="12">
        <v>6530</v>
      </c>
      <c r="I27" s="10"/>
      <c r="J27" s="13">
        <v>1632.5</v>
      </c>
      <c r="K27" s="10"/>
      <c r="L27" s="10">
        <v>0.1</v>
      </c>
      <c r="M27" s="13">
        <v>653</v>
      </c>
      <c r="N27" s="13">
        <v>4407.75</v>
      </c>
      <c r="O27" s="14"/>
      <c r="P27" s="14"/>
      <c r="Q27" s="14"/>
      <c r="R27" s="15"/>
    </row>
    <row r="28" spans="1:18" ht="18.75">
      <c r="A28" s="35"/>
      <c r="B28" s="18"/>
      <c r="C28" s="5"/>
      <c r="D28" s="10" t="s">
        <v>21</v>
      </c>
      <c r="E28" s="5"/>
      <c r="F28" s="10">
        <v>1</v>
      </c>
      <c r="G28" s="12"/>
      <c r="H28" s="12">
        <v>6530</v>
      </c>
      <c r="I28" s="10"/>
      <c r="J28" s="13">
        <v>1632.5</v>
      </c>
      <c r="K28" s="10"/>
      <c r="L28" s="10">
        <v>0.1</v>
      </c>
      <c r="M28" s="10">
        <v>653</v>
      </c>
      <c r="N28" s="13">
        <f>H28+J28+K28+M28</f>
        <v>8815.5</v>
      </c>
      <c r="O28" s="14"/>
      <c r="P28" s="14"/>
      <c r="Q28" s="14"/>
      <c r="R28" s="15"/>
    </row>
    <row r="29" spans="1:18" ht="18.75">
      <c r="A29" s="35"/>
      <c r="B29" s="18"/>
      <c r="C29" s="5"/>
      <c r="D29" s="10" t="s">
        <v>22</v>
      </c>
      <c r="E29" s="5"/>
      <c r="F29" s="10">
        <v>0.25</v>
      </c>
      <c r="G29" s="12"/>
      <c r="H29" s="12">
        <v>5867</v>
      </c>
      <c r="I29" s="10"/>
      <c r="J29" s="10"/>
      <c r="K29" s="10"/>
      <c r="L29" s="10">
        <v>0.5</v>
      </c>
      <c r="M29" s="10">
        <v>2933.5</v>
      </c>
      <c r="N29" s="13">
        <v>2200.12</v>
      </c>
      <c r="O29" s="14"/>
      <c r="P29" s="16"/>
      <c r="Q29" s="14"/>
      <c r="R29" s="15"/>
    </row>
    <row r="30" spans="1:18" ht="74.25" customHeight="1">
      <c r="A30" s="35"/>
      <c r="B30" s="18"/>
      <c r="C30" s="5"/>
      <c r="D30" s="25" t="s">
        <v>30</v>
      </c>
      <c r="E30" s="26"/>
      <c r="F30" s="10">
        <v>0.5</v>
      </c>
      <c r="G30" s="12"/>
      <c r="H30" s="12">
        <v>6530</v>
      </c>
      <c r="I30" s="10"/>
      <c r="J30" s="13">
        <v>1632.5</v>
      </c>
      <c r="K30" s="10"/>
      <c r="L30" s="10">
        <v>0.1</v>
      </c>
      <c r="M30" s="10">
        <v>653</v>
      </c>
      <c r="N30" s="13">
        <v>4407.75</v>
      </c>
      <c r="O30" s="14"/>
      <c r="P30" s="14"/>
      <c r="Q30" s="14"/>
      <c r="R30" s="15"/>
    </row>
    <row r="31" spans="1:18" ht="17.25" customHeight="1">
      <c r="A31" s="35"/>
      <c r="B31" s="18"/>
      <c r="C31" s="5"/>
      <c r="D31" s="10" t="s">
        <v>34</v>
      </c>
      <c r="E31" s="5"/>
      <c r="F31" s="10">
        <v>1</v>
      </c>
      <c r="G31" s="12"/>
      <c r="H31" s="12">
        <v>5867</v>
      </c>
      <c r="I31" s="10"/>
      <c r="J31" s="10"/>
      <c r="K31" s="13"/>
      <c r="L31" s="10">
        <v>0.5</v>
      </c>
      <c r="M31" s="13">
        <v>2933.5</v>
      </c>
      <c r="N31" s="13">
        <f>H31+M31</f>
        <v>8800.5</v>
      </c>
      <c r="O31" s="14"/>
      <c r="P31" s="16"/>
      <c r="Q31" s="14"/>
      <c r="R31" s="15"/>
    </row>
    <row r="32" spans="1:18" ht="35.25" customHeight="1">
      <c r="A32" s="35"/>
      <c r="B32" s="18"/>
      <c r="C32" s="5"/>
      <c r="D32" s="23" t="s">
        <v>23</v>
      </c>
      <c r="E32" s="24"/>
      <c r="F32" s="10">
        <v>1</v>
      </c>
      <c r="G32" s="12"/>
      <c r="H32" s="12">
        <v>5867</v>
      </c>
      <c r="I32" s="10"/>
      <c r="J32" s="10"/>
      <c r="K32" s="10"/>
      <c r="L32" s="10">
        <v>0.5</v>
      </c>
      <c r="M32" s="10">
        <v>2933.5</v>
      </c>
      <c r="N32" s="13">
        <v>8800.5</v>
      </c>
      <c r="O32" s="14"/>
      <c r="P32" s="16"/>
      <c r="Q32" s="14"/>
      <c r="R32" s="15"/>
    </row>
    <row r="33" spans="1:18" ht="17.25" customHeight="1" hidden="1">
      <c r="A33" s="35"/>
      <c r="B33" s="18"/>
      <c r="C33" s="5"/>
      <c r="D33" s="10"/>
      <c r="E33" s="5"/>
      <c r="F33" s="10"/>
      <c r="G33" s="12"/>
      <c r="H33" s="12"/>
      <c r="I33" s="10"/>
      <c r="J33" s="10"/>
      <c r="K33" s="10"/>
      <c r="L33" s="10"/>
      <c r="M33" s="10"/>
      <c r="N33" s="13"/>
      <c r="O33" s="16"/>
      <c r="P33" s="16"/>
      <c r="Q33" s="16"/>
      <c r="R33" s="16"/>
    </row>
    <row r="34" spans="1:18" ht="17.25" customHeight="1">
      <c r="A34" s="35"/>
      <c r="B34" s="18"/>
      <c r="C34" s="5"/>
      <c r="D34" s="10" t="s">
        <v>41</v>
      </c>
      <c r="E34" s="5"/>
      <c r="F34" s="10">
        <v>1</v>
      </c>
      <c r="G34" s="12"/>
      <c r="H34" s="12">
        <v>6141</v>
      </c>
      <c r="I34" s="10"/>
      <c r="J34" s="10"/>
      <c r="K34" s="10"/>
      <c r="L34" s="10">
        <v>0.5</v>
      </c>
      <c r="M34" s="10">
        <v>3070.5</v>
      </c>
      <c r="N34" s="13">
        <v>9211.5</v>
      </c>
      <c r="O34" s="16"/>
      <c r="P34" s="16"/>
      <c r="Q34" s="16"/>
      <c r="R34" s="16"/>
    </row>
    <row r="35" spans="1:18" ht="18.75" customHeight="1">
      <c r="A35" s="36"/>
      <c r="B35" s="37"/>
      <c r="C35" s="5"/>
      <c r="D35" s="41" t="s">
        <v>24</v>
      </c>
      <c r="E35" s="42"/>
      <c r="F35" s="10">
        <v>10.75</v>
      </c>
      <c r="G35" s="12"/>
      <c r="H35" s="13">
        <v>68822.75</v>
      </c>
      <c r="I35" s="10"/>
      <c r="J35" s="13">
        <v>12370.25</v>
      </c>
      <c r="K35" s="13"/>
      <c r="L35" s="10"/>
      <c r="M35" s="13">
        <v>30785.37</v>
      </c>
      <c r="N35" s="13">
        <v>111978.37</v>
      </c>
      <c r="O35" s="15"/>
      <c r="P35" s="15"/>
      <c r="Q35" s="15"/>
      <c r="R35" s="15"/>
    </row>
    <row r="36" spans="1:18" ht="18.75">
      <c r="A36" s="31" t="s">
        <v>35</v>
      </c>
      <c r="B36" s="32"/>
      <c r="C36" s="5"/>
      <c r="D36" s="10" t="s">
        <v>25</v>
      </c>
      <c r="E36" s="5"/>
      <c r="F36" s="10">
        <v>1</v>
      </c>
      <c r="G36" s="12"/>
      <c r="H36" s="12">
        <v>6400</v>
      </c>
      <c r="I36" s="10"/>
      <c r="J36" s="10">
        <f>H36*0.25</f>
        <v>1600</v>
      </c>
      <c r="K36" s="10"/>
      <c r="L36" s="10">
        <v>0.8</v>
      </c>
      <c r="M36" s="10">
        <f>H36*L36</f>
        <v>5120</v>
      </c>
      <c r="N36" s="10">
        <f>H36+J36+M36</f>
        <v>13120</v>
      </c>
      <c r="O36" s="16"/>
      <c r="P36" s="16"/>
      <c r="Q36" s="16"/>
      <c r="R36" s="16"/>
    </row>
    <row r="37" spans="1:14" ht="34.5" customHeight="1">
      <c r="A37" s="33"/>
      <c r="B37" s="34"/>
      <c r="C37" s="5"/>
      <c r="D37" s="23" t="s">
        <v>26</v>
      </c>
      <c r="E37" s="24"/>
      <c r="F37" s="10">
        <v>1</v>
      </c>
      <c r="G37" s="12"/>
      <c r="H37" s="12">
        <v>6530</v>
      </c>
      <c r="I37" s="10"/>
      <c r="J37" s="13">
        <v>1632.5</v>
      </c>
      <c r="K37" s="10"/>
      <c r="L37" s="10">
        <v>0.1</v>
      </c>
      <c r="M37" s="10">
        <v>653</v>
      </c>
      <c r="N37" s="13">
        <f>H37+J37+M37</f>
        <v>8815.5</v>
      </c>
    </row>
    <row r="38" spans="1:14" ht="18.75" customHeight="1" hidden="1">
      <c r="A38" s="33"/>
      <c r="B38" s="34"/>
      <c r="C38" s="5"/>
      <c r="D38" s="10"/>
      <c r="E38" s="5"/>
      <c r="F38" s="10"/>
      <c r="G38" s="12"/>
      <c r="H38" s="12"/>
      <c r="I38" s="10"/>
      <c r="J38" s="13"/>
      <c r="K38" s="10"/>
      <c r="L38" s="10"/>
      <c r="M38" s="10"/>
      <c r="N38" s="13">
        <f>H38+J38+M38</f>
        <v>0</v>
      </c>
    </row>
    <row r="39" spans="1:14" ht="22.5" customHeight="1">
      <c r="A39" s="33"/>
      <c r="B39" s="34"/>
      <c r="C39" s="5"/>
      <c r="D39" s="30" t="s">
        <v>27</v>
      </c>
      <c r="E39" s="24"/>
      <c r="F39" s="10">
        <v>1</v>
      </c>
      <c r="G39" s="12"/>
      <c r="H39" s="12">
        <v>6530</v>
      </c>
      <c r="I39" s="10"/>
      <c r="J39" s="13">
        <v>1632.5</v>
      </c>
      <c r="K39" s="10"/>
      <c r="L39" s="10">
        <v>0.1</v>
      </c>
      <c r="M39" s="10">
        <v>653</v>
      </c>
      <c r="N39" s="13">
        <f>H39+J39+M39</f>
        <v>8815.5</v>
      </c>
    </row>
    <row r="40" spans="1:14" ht="15.75" customHeight="1">
      <c r="A40" s="33"/>
      <c r="B40" s="34"/>
      <c r="C40" s="5"/>
      <c r="D40" s="10" t="s">
        <v>34</v>
      </c>
      <c r="E40" s="5"/>
      <c r="F40" s="10">
        <v>0.5</v>
      </c>
      <c r="G40" s="12"/>
      <c r="H40" s="12">
        <v>5867</v>
      </c>
      <c r="I40" s="10"/>
      <c r="J40" s="10"/>
      <c r="K40" s="13"/>
      <c r="L40" s="10">
        <v>0.5</v>
      </c>
      <c r="M40" s="13">
        <v>2933.5</v>
      </c>
      <c r="N40" s="13">
        <v>4400.25</v>
      </c>
    </row>
    <row r="41" spans="1:14" ht="33.75" customHeight="1">
      <c r="A41" s="35"/>
      <c r="B41" s="18"/>
      <c r="C41" s="5"/>
      <c r="D41" s="23" t="s">
        <v>23</v>
      </c>
      <c r="E41" s="24"/>
      <c r="F41" s="10">
        <v>0.5</v>
      </c>
      <c r="G41" s="12"/>
      <c r="H41" s="12">
        <v>5867</v>
      </c>
      <c r="I41" s="10"/>
      <c r="J41" s="10"/>
      <c r="K41" s="13"/>
      <c r="L41" s="10">
        <v>0.5</v>
      </c>
      <c r="M41" s="13">
        <v>2933.5</v>
      </c>
      <c r="N41" s="13">
        <v>4400.25</v>
      </c>
    </row>
    <row r="42" spans="1:14" ht="18" customHeight="1" hidden="1">
      <c r="A42" s="35"/>
      <c r="B42" s="18"/>
      <c r="C42" s="5"/>
      <c r="D42" s="30"/>
      <c r="E42" s="24"/>
      <c r="F42" s="10"/>
      <c r="G42" s="12"/>
      <c r="H42" s="12"/>
      <c r="I42" s="10"/>
      <c r="J42" s="10"/>
      <c r="K42" s="10"/>
      <c r="L42" s="10"/>
      <c r="M42" s="13"/>
      <c r="N42" s="13"/>
    </row>
    <row r="43" spans="1:14" ht="21" customHeight="1">
      <c r="A43" s="36"/>
      <c r="B43" s="37"/>
      <c r="C43" s="5"/>
      <c r="D43" s="41" t="s">
        <v>24</v>
      </c>
      <c r="E43" s="42"/>
      <c r="F43" s="10">
        <f>F36+F37+F38+F39+F40+F41+F42</f>
        <v>4</v>
      </c>
      <c r="G43" s="10"/>
      <c r="H43" s="10">
        <v>25327</v>
      </c>
      <c r="I43" s="10"/>
      <c r="J43" s="13">
        <f>J36+J37+J39</f>
        <v>4865</v>
      </c>
      <c r="K43" s="13"/>
      <c r="L43" s="10"/>
      <c r="M43" s="13">
        <v>9359.5</v>
      </c>
      <c r="N43" s="13">
        <f>SUM(N36:N42)</f>
        <v>39551.5</v>
      </c>
    </row>
    <row r="44" spans="1:14" ht="21" customHeight="1" hidden="1">
      <c r="A44" s="44"/>
      <c r="B44" s="45"/>
      <c r="C44" s="5"/>
      <c r="D44" s="40"/>
      <c r="E44" s="26"/>
      <c r="F44" s="10"/>
      <c r="G44" s="10"/>
      <c r="H44" s="10"/>
      <c r="I44" s="10"/>
      <c r="J44" s="10"/>
      <c r="K44" s="10"/>
      <c r="L44" s="10"/>
      <c r="M44" s="10"/>
      <c r="N44" s="10"/>
    </row>
    <row r="45" spans="1:15" ht="21" customHeight="1">
      <c r="A45" s="43"/>
      <c r="B45" s="43"/>
      <c r="C45" s="5"/>
      <c r="D45" s="41" t="s">
        <v>28</v>
      </c>
      <c r="E45" s="42"/>
      <c r="F45" s="10">
        <f>F35+F43</f>
        <v>14.75</v>
      </c>
      <c r="G45" s="10"/>
      <c r="H45" s="10">
        <f>H35+H43</f>
        <v>94149.75</v>
      </c>
      <c r="I45" s="10"/>
      <c r="J45" s="13">
        <f>J43+J35</f>
        <v>17235.25</v>
      </c>
      <c r="K45" s="10"/>
      <c r="L45" s="10"/>
      <c r="M45" s="13">
        <f>M35+M43</f>
        <v>40144.869999999995</v>
      </c>
      <c r="N45" s="13">
        <f>N35+N43</f>
        <v>151529.87</v>
      </c>
      <c r="O45" s="11"/>
    </row>
    <row r="47" spans="1:14" ht="19.5" customHeight="1">
      <c r="A47" s="19" t="s">
        <v>42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</sheetData>
  <sheetProtection/>
  <mergeCells count="42">
    <mergeCell ref="L4:N4"/>
    <mergeCell ref="A9:N9"/>
    <mergeCell ref="B11:M11"/>
    <mergeCell ref="B12:M12"/>
    <mergeCell ref="A45:B45"/>
    <mergeCell ref="D41:E41"/>
    <mergeCell ref="D42:E42"/>
    <mergeCell ref="D43:E43"/>
    <mergeCell ref="D44:E44"/>
    <mergeCell ref="A44:B44"/>
    <mergeCell ref="A36:B43"/>
    <mergeCell ref="D45:E45"/>
    <mergeCell ref="D35:E35"/>
    <mergeCell ref="D37:E37"/>
    <mergeCell ref="D39:E39"/>
    <mergeCell ref="H14:H16"/>
    <mergeCell ref="D22:E22"/>
    <mergeCell ref="D18:E18"/>
    <mergeCell ref="D19:E19"/>
    <mergeCell ref="D21:E21"/>
    <mergeCell ref="D17:E17"/>
    <mergeCell ref="D20:E20"/>
    <mergeCell ref="F14:F16"/>
    <mergeCell ref="D25:E25"/>
    <mergeCell ref="A18:B35"/>
    <mergeCell ref="G14:G16"/>
    <mergeCell ref="A17:B17"/>
    <mergeCell ref="C15:C16"/>
    <mergeCell ref="D14:E16"/>
    <mergeCell ref="D27:E27"/>
    <mergeCell ref="D24:E24"/>
    <mergeCell ref="D26:E26"/>
    <mergeCell ref="A47:N47"/>
    <mergeCell ref="N14:N16"/>
    <mergeCell ref="A14:C14"/>
    <mergeCell ref="D32:E32"/>
    <mergeCell ref="D30:E30"/>
    <mergeCell ref="J14:M14"/>
    <mergeCell ref="K15:K16"/>
    <mergeCell ref="L15:M15"/>
    <mergeCell ref="J15:J16"/>
    <mergeCell ref="A15:B1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2018-01-27T09:02:16Z</cp:lastPrinted>
  <dcterms:created xsi:type="dcterms:W3CDTF">2010-12-15T12:06:40Z</dcterms:created>
  <dcterms:modified xsi:type="dcterms:W3CDTF">2018-01-27T09:04:08Z</dcterms:modified>
  <cp:category/>
  <cp:version/>
  <cp:contentType/>
  <cp:contentStatus/>
</cp:coreProperties>
</file>