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  <sheet name="2018" sheetId="7" state="hidden" r:id="rId7"/>
    <sheet name="2019" sheetId="8" state="hidden" r:id="rId8"/>
    <sheet name="2020" sheetId="9" state="hidden" r:id="rId9"/>
    <sheet name="2021" sheetId="10" state="hidden" r:id="rId10"/>
    <sheet name="2022" sheetId="11" state="hidden" r:id="rId11"/>
    <sheet name="2023" sheetId="12" state="hidden" r:id="rId12"/>
  </sheets>
  <externalReferences>
    <externalReference r:id="rId15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7">'2019'!$A$1:$L$24</definedName>
    <definedName name="_xlnm.Print_Area" localSheetId="8">'2020'!$A$2:$L$24</definedName>
    <definedName name="_xlnm.Print_Area" localSheetId="9">'2021'!$A$1:$L$24</definedName>
    <definedName name="_xlnm.Print_Area" localSheetId="10">'2022'!$A$1:$L$24</definedName>
    <definedName name="_xlnm.Print_Area" localSheetId="11">'2023'!$A$1:$L$24</definedName>
    <definedName name="_xlnm.Print_Area" localSheetId="5">'форма'!$A$1:$G$32</definedName>
  </definedNames>
  <calcPr fullCalcOnLoad="1"/>
</workbook>
</file>

<file path=xl/sharedStrings.xml><?xml version="1.0" encoding="utf-8"?>
<sst xmlns="http://schemas.openxmlformats.org/spreadsheetml/2006/main" count="1248" uniqueCount="258">
  <si>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</si>
  <si>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</si>
  <si>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</si>
  <si>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</si>
  <si>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</si>
  <si>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</si>
  <si>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</si>
  <si>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</si>
  <si>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</si>
  <si>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</si>
  <si>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</si>
  <si>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</si>
  <si>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</si>
  <si>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</si>
  <si>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</si>
  <si>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</si>
  <si>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</si>
  <si>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</si>
  <si>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</si>
  <si>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</si>
  <si>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</si>
  <si>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</si>
  <si>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</si>
  <si>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</si>
  <si>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</si>
  <si>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</si>
  <si>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</si>
  <si>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</si>
  <si>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</si>
  <si>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</si>
  <si>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</si>
  <si>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</si>
  <si>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</si>
  <si>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</si>
  <si>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</si>
  <si>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</si>
  <si>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</si>
  <si>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</si>
  <si>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</si>
  <si>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</si>
  <si>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</si>
  <si>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</si>
  <si>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</si>
  <si>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</si>
  <si>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</si>
  <si>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</si>
  <si>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</si>
  <si>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</si>
  <si>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</si>
  <si>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</si>
  <si>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</si>
  <si>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</si>
  <si>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</si>
  <si>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</si>
  <si>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</si>
  <si>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</si>
  <si>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</si>
  <si>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</si>
  <si>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</si>
  <si>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</si>
  <si>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</si>
  <si>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</si>
  <si>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</si>
  <si>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</si>
  <si>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</si>
  <si>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</si>
  <si>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</si>
  <si>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</si>
  <si>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</si>
  <si>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</si>
  <si>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</si>
  <si>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</si>
  <si>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</si>
  <si>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</si>
  <si>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</si>
  <si>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</si>
  <si>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</si>
  <si>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</si>
  <si>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</si>
  <si>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</si>
  <si>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</si>
  <si>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</si>
  <si>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</si>
  <si>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</si>
  <si>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</si>
  <si>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</si>
  <si>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</si>
  <si>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</si>
  <si>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</si>
  <si>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</si>
  <si>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</si>
  <si>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</si>
  <si>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</si>
  <si>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</si>
  <si>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</si>
  <si>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</si>
  <si>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</si>
  <si>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</si>
  <si>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</si>
  <si>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</si>
  <si>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</si>
  <si>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</si>
  <si>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</si>
  <si>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</si>
  <si>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</si>
  <si>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</si>
  <si>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</si>
  <si>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</si>
  <si>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</si>
  <si>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</si>
  <si>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</si>
  <si>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</si>
  <si>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</si>
  <si>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</si>
  <si>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</si>
  <si>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</si>
  <si>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</si>
  <si>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</si>
  <si>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</si>
  <si>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</si>
  <si>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</si>
  <si>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</si>
  <si>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</si>
  <si>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</si>
  <si>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</si>
  <si>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</si>
  <si>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</si>
  <si>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</si>
  <si>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</si>
  <si>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</si>
  <si>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</si>
  <si>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</si>
  <si>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</si>
  <si>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</si>
  <si>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</si>
  <si>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</si>
  <si>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</si>
  <si>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</si>
  <si>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</si>
  <si>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</si>
  <si>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</si>
  <si>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</si>
  <si>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</si>
  <si>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</si>
  <si>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</si>
  <si>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</si>
  <si>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</si>
  <si>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</si>
  <si>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</si>
  <si>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</si>
  <si>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</si>
  <si>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</si>
  <si>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</si>
  <si>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</si>
  <si>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</si>
  <si>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</si>
  <si>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</si>
  <si>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</si>
  <si>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</si>
  <si>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</si>
  <si>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</si>
  <si>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</si>
  <si>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</si>
  <si>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</si>
  <si>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</si>
  <si>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</si>
  <si>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</si>
  <si>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</si>
  <si>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</si>
  <si>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</si>
  <si>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</si>
  <si>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</si>
  <si>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</si>
  <si>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</si>
  <si>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</si>
  <si>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</si>
  <si>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</si>
  <si>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</si>
  <si>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</si>
  <si>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</si>
  <si>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</si>
  <si>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</si>
  <si>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</si>
  <si>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</si>
  <si>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</si>
  <si>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</si>
  <si>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</si>
  <si>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</si>
  <si>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</si>
  <si>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</si>
  <si>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</si>
  <si>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</si>
  <si>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</si>
  <si>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</si>
  <si>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</si>
  <si>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</si>
  <si>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</si>
  <si>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</si>
  <si>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</si>
  <si>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</si>
  <si>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</si>
  <si>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</si>
  <si>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</si>
  <si>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</si>
  <si>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</si>
  <si>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</si>
  <si>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</si>
  <si>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</si>
  <si>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</si>
  <si>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</si>
  <si>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</si>
  <si>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</si>
  <si>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</si>
  <si>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</si>
  <si>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</si>
  <si>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</si>
  <si>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</si>
  <si>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</si>
  <si>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</si>
  <si>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</si>
  <si>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</si>
  <si>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Доходы предприятий курортно-туристического комплекса – всего (с учетом объемов малых организаций и физических лиц), тыс. руб.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</si>
  <si>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</si>
  <si>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</si>
  <si>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Прибыль прибыльных предприятий по полному кругу организаций, тыс. рублей</t>
  </si>
  <si>
    <t>Добыча полезных ископаемых по полному кругу предприятий, тыс.руб</t>
  </si>
  <si>
    <t>Обрабатывающие производства по полному кругу предприятий, тыс.руб</t>
  </si>
  <si>
    <t>Обеспечение электрической энергией, газом, паром, кондиционирование воздуха по полному кругу предприятий, тыс.руб.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</si>
  <si>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</si>
  <si>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</si>
  <si>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</si>
  <si>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Объем услуг по транспортировее и хранению по полному кругу организаций, тыс. руб.</t>
  </si>
  <si>
    <t>Объем выполненных работ по виду деятельности "строительство" (без неформальной экономики) по полному кругу организаций, 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</si>
  <si>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</si>
  <si>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</si>
  <si>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 xml:space="preserve">ПРОГНОЗ социально-экономического развития 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</si>
  <si>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</si>
  <si>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</si>
  <si>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ВСЕГО</t>
  </si>
  <si>
    <t>2019 год - факт</t>
  </si>
  <si>
    <t>2020 год - оценка</t>
  </si>
  <si>
    <t>2021 год - прогноз</t>
  </si>
  <si>
    <t>2022 год - прогноз</t>
  </si>
  <si>
    <t>2023 год - прогноз</t>
  </si>
  <si>
    <t>Убыток по полному кругу организаций, тыс. рублей</t>
  </si>
  <si>
    <t>х</t>
  </si>
  <si>
    <t>Ввод в эксплуатацию жилых домов, тыс. кв. м общей площади</t>
  </si>
  <si>
    <t>темп роста в % к предыдущему году</t>
  </si>
  <si>
    <t>2019 год - отчет</t>
  </si>
  <si>
    <t>Обрабатывающие производства по полному кругу предприятий, тыс.руб.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</si>
  <si>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</si>
  <si>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</si>
  <si>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факт</t>
  </si>
  <si>
    <r>
      <rPr>
        <sz val="14"/>
        <rFont val="Times New Roman"/>
        <family val="1"/>
      </rPr>
      <t xml:space="preserve"> 
ОДОБРЕН
                                                                                                                                                                постановлением администрации 
                                                                   Воздвиженского сельского поселения
                                                                                  Курганинского района
                                                                           от  _______2020 г.             № ___</t>
    </r>
    <r>
      <rPr>
        <b/>
        <sz val="14"/>
        <rFont val="Times New Roman"/>
        <family val="1"/>
      </rPr>
      <t xml:space="preserve">
</t>
    </r>
  </si>
  <si>
    <t xml:space="preserve">Основные показатели прогноза социально-экономического развития Воздвиженского сельского поселения Курганинского района на 2022 год и на период до 2024 года </t>
  </si>
  <si>
    <t>2020 год - отчет</t>
  </si>
  <si>
    <t>2021 год - оценка</t>
  </si>
  <si>
    <t>2024 год - прогноз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</si>
</sst>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3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3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173" fontId="6" fillId="48" borderId="19" xfId="0" applyNumberFormat="1" applyFont="1" applyFill="1" applyBorder="1" applyAlignment="1">
      <alignment horizontal="center"/>
    </xf>
    <xf numFmtId="2" fontId="6" fillId="48" borderId="19" xfId="0" applyNumberFormat="1" applyFont="1" applyFill="1" applyBorder="1" applyAlignment="1">
      <alignment horizontal="center"/>
    </xf>
    <xf numFmtId="172" fontId="6" fillId="48" borderId="19" xfId="0" applyNumberFormat="1" applyFont="1" applyFill="1" applyBorder="1" applyAlignment="1">
      <alignment horizontal="center"/>
    </xf>
    <xf numFmtId="172" fontId="6" fillId="50" borderId="19" xfId="0" applyNumberFormat="1" applyFont="1" applyFill="1" applyBorder="1" applyAlignment="1">
      <alignment horizontal="center"/>
    </xf>
    <xf numFmtId="173" fontId="6" fillId="51" borderId="19" xfId="0" applyNumberFormat="1" applyFont="1" applyFill="1" applyBorder="1" applyAlignment="1">
      <alignment horizontal="center"/>
    </xf>
    <xf numFmtId="1" fontId="6" fillId="50" borderId="19" xfId="0" applyNumberFormat="1" applyFont="1" applyFill="1" applyBorder="1" applyAlignment="1">
      <alignment horizontal="center"/>
    </xf>
    <xf numFmtId="2" fontId="6" fillId="51" borderId="19" xfId="0" applyNumberFormat="1" applyFont="1" applyFill="1" applyBorder="1" applyAlignment="1">
      <alignment horizontal="center"/>
    </xf>
    <xf numFmtId="173" fontId="6" fillId="48" borderId="0" xfId="0" applyNumberFormat="1" applyFont="1" applyFill="1" applyAlignment="1">
      <alignment/>
    </xf>
    <xf numFmtId="173" fontId="6" fillId="50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2" fontId="52" fillId="48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vertical="center" wrapText="1"/>
    </xf>
    <xf numFmtId="0" fontId="6" fillId="49" borderId="19" xfId="0" applyFont="1" applyFill="1" applyBorder="1" applyAlignment="1">
      <alignment vertical="center" wrapText="1"/>
    </xf>
    <xf numFmtId="0" fontId="6" fillId="48" borderId="19" xfId="0" applyFont="1" applyFill="1" applyBorder="1" applyAlignment="1">
      <alignment vertical="center" wrapText="1"/>
    </xf>
    <xf numFmtId="0" fontId="6" fillId="51" borderId="19" xfId="0" applyFont="1" applyFill="1" applyBorder="1" applyAlignment="1">
      <alignment vertical="center" wrapText="1"/>
    </xf>
    <xf numFmtId="0" fontId="8" fillId="48" borderId="19" xfId="0" applyFont="1" applyFill="1" applyBorder="1" applyAlignment="1">
      <alignment wrapText="1"/>
    </xf>
    <xf numFmtId="0" fontId="6" fillId="48" borderId="19" xfId="0" applyFont="1" applyFill="1" applyBorder="1" applyAlignment="1">
      <alignment horizontal="left" vertical="center" wrapText="1"/>
    </xf>
    <xf numFmtId="0" fontId="6" fillId="50" borderId="19" xfId="0" applyFont="1" applyFill="1" applyBorder="1" applyAlignment="1">
      <alignment wrapText="1"/>
    </xf>
    <xf numFmtId="0" fontId="6" fillId="48" borderId="19" xfId="0" applyFont="1" applyFill="1" applyBorder="1" applyAlignment="1">
      <alignment wrapText="1"/>
    </xf>
    <xf numFmtId="172" fontId="7" fillId="48" borderId="19" xfId="0" applyNumberFormat="1" applyFont="1" applyFill="1" applyBorder="1" applyAlignment="1">
      <alignment/>
    </xf>
    <xf numFmtId="0" fontId="7" fillId="49" borderId="0" xfId="0" applyFont="1" applyFill="1" applyAlignment="1">
      <alignment/>
    </xf>
    <xf numFmtId="173" fontId="7" fillId="48" borderId="19" xfId="0" applyNumberFormat="1" applyFont="1" applyFill="1" applyBorder="1" applyAlignment="1">
      <alignment/>
    </xf>
    <xf numFmtId="172" fontId="7" fillId="48" borderId="19" xfId="0" applyNumberFormat="1" applyFont="1" applyFill="1" applyBorder="1" applyAlignment="1">
      <alignment horizontal="center"/>
    </xf>
    <xf numFmtId="1" fontId="7" fillId="48" borderId="19" xfId="0" applyNumberFormat="1" applyFont="1" applyFill="1" applyBorder="1" applyAlignment="1">
      <alignment/>
    </xf>
    <xf numFmtId="172" fontId="6" fillId="49" borderId="0" xfId="0" applyNumberFormat="1" applyFont="1" applyFill="1" applyAlignment="1">
      <alignment/>
    </xf>
    <xf numFmtId="1" fontId="6" fillId="48" borderId="19" xfId="0" applyNumberFormat="1" applyFont="1" applyFill="1" applyBorder="1" applyAlignment="1">
      <alignment horizontal="center"/>
    </xf>
    <xf numFmtId="173" fontId="6" fillId="49" borderId="0" xfId="0" applyNumberFormat="1" applyFont="1" applyFill="1" applyAlignment="1">
      <alignment/>
    </xf>
    <xf numFmtId="2" fontId="7" fillId="48" borderId="19" xfId="0" applyNumberFormat="1" applyFont="1" applyFill="1" applyBorder="1" applyAlignment="1">
      <alignment/>
    </xf>
    <xf numFmtId="1" fontId="6" fillId="51" borderId="19" xfId="0" applyNumberFormat="1" applyFont="1" applyFill="1" applyBorder="1" applyAlignment="1">
      <alignment horizontal="center"/>
    </xf>
    <xf numFmtId="172" fontId="52" fillId="48" borderId="19" xfId="0" applyNumberFormat="1" applyFont="1" applyFill="1" applyBorder="1" applyAlignment="1">
      <alignment horizontal="center"/>
    </xf>
    <xf numFmtId="0" fontId="12" fillId="49" borderId="0" xfId="0" applyFont="1" applyFill="1" applyAlignment="1">
      <alignment/>
    </xf>
    <xf numFmtId="0" fontId="12" fillId="50" borderId="19" xfId="0" applyFont="1" applyFill="1" applyBorder="1" applyAlignment="1">
      <alignment vertical="center" wrapText="1"/>
    </xf>
    <xf numFmtId="173" fontId="12" fillId="50" borderId="19" xfId="0" applyNumberFormat="1" applyFont="1" applyFill="1" applyBorder="1" applyAlignment="1">
      <alignment horizontal="center"/>
    </xf>
    <xf numFmtId="0" fontId="12" fillId="48" borderId="0" xfId="0" applyFont="1" applyFill="1" applyAlignment="1">
      <alignment/>
    </xf>
    <xf numFmtId="0" fontId="12" fillId="50" borderId="19" xfId="0" applyFont="1" applyFill="1" applyBorder="1" applyAlignment="1">
      <alignment horizontal="right" vertical="center" wrapText="1"/>
    </xf>
    <xf numFmtId="0" fontId="13" fillId="48" borderId="19" xfId="0" applyFont="1" applyFill="1" applyBorder="1" applyAlignment="1">
      <alignment wrapText="1"/>
    </xf>
    <xf numFmtId="173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left" vertical="center" wrapText="1"/>
    </xf>
    <xf numFmtId="0" fontId="12" fillId="50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vertical="center" wrapText="1"/>
    </xf>
    <xf numFmtId="173" fontId="12" fillId="48" borderId="0" xfId="0" applyNumberFormat="1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0" fontId="12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2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center" wrapText="1"/>
    </xf>
    <xf numFmtId="0" fontId="12" fillId="51" borderId="19" xfId="0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wrapText="1"/>
    </xf>
    <xf numFmtId="0" fontId="12" fillId="49" borderId="19" xfId="0" applyFont="1" applyFill="1" applyBorder="1" applyAlignment="1">
      <alignment horizontal="center" wrapText="1"/>
    </xf>
    <xf numFmtId="172" fontId="12" fillId="50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 wrapText="1"/>
    </xf>
    <xf numFmtId="0" fontId="13" fillId="48" borderId="19" xfId="0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 wrapText="1"/>
    </xf>
    <xf numFmtId="1" fontId="12" fillId="51" borderId="19" xfId="0" applyNumberFormat="1" applyFont="1" applyFill="1" applyBorder="1" applyAlignment="1">
      <alignment horizontal="center"/>
    </xf>
    <xf numFmtId="172" fontId="12" fillId="48" borderId="19" xfId="0" applyNumberFormat="1" applyFont="1" applyFill="1" applyBorder="1" applyAlignment="1">
      <alignment horizontal="center" wrapText="1"/>
    </xf>
    <xf numFmtId="172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72" fontId="12" fillId="49" borderId="19" xfId="0" applyNumberFormat="1" applyFont="1" applyFill="1" applyBorder="1" applyAlignment="1">
      <alignment horizontal="center" wrapText="1"/>
    </xf>
    <xf numFmtId="173" fontId="13" fillId="48" borderId="19" xfId="0" applyNumberFormat="1" applyFont="1" applyFill="1" applyBorder="1" applyAlignment="1">
      <alignment horizontal="center" wrapText="1"/>
    </xf>
    <xf numFmtId="173" fontId="12" fillId="49" borderId="19" xfId="0" applyNumberFormat="1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9" borderId="0" xfId="0" applyFont="1" applyFill="1" applyBorder="1" applyAlignment="1">
      <alignment horizontal="right" wrapText="1"/>
    </xf>
    <xf numFmtId="0" fontId="2" fillId="49" borderId="0" xfId="0" applyFont="1" applyFill="1" applyBorder="1" applyAlignment="1">
      <alignment horizontal="right"/>
    </xf>
    <xf numFmtId="0" fontId="2" fillId="49" borderId="0" xfId="0" applyFont="1" applyFill="1" applyBorder="1" applyAlignment="1">
      <alignment horizontal="center" vertical="center" wrapText="1"/>
    </xf>
    <xf numFmtId="0" fontId="12" fillId="49" borderId="19" xfId="0" applyFont="1" applyFill="1" applyBorder="1" applyAlignment="1">
      <alignment horizontal="center" vertical="center"/>
    </xf>
    <xf numFmtId="0" fontId="12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wrapText="1"/>
    </xf>
    <xf numFmtId="0" fontId="7" fillId="49" borderId="25" xfId="0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  <xf numFmtId="0" fontId="7" fillId="49" borderId="0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 vertical="center" wrapText="1"/>
    </xf>
    <xf numFmtId="0" fontId="12" fillId="50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347" t="s">
        <v>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8"/>
      <c r="AK1" s="3"/>
      <c r="AL1" s="3"/>
      <c r="AM1" s="3"/>
      <c r="AN1" s="3"/>
      <c r="AO1" s="3"/>
    </row>
    <row r="2" spans="2:41" ht="18" customHeight="1">
      <c r="B2" s="348" t="s">
        <v>10</v>
      </c>
      <c r="C2" s="348"/>
      <c r="D2" s="348"/>
      <c r="E2" s="348"/>
      <c r="F2" s="348"/>
      <c r="G2" s="348"/>
      <c r="H2" s="348"/>
      <c r="I2" s="348"/>
      <c r="J2" s="348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349" t="s">
        <v>11</v>
      </c>
      <c r="B4" s="346" t="s">
        <v>0</v>
      </c>
      <c r="C4" s="342" t="s">
        <v>12</v>
      </c>
      <c r="D4" s="345" t="s">
        <v>13</v>
      </c>
      <c r="E4" s="346" t="s">
        <v>1</v>
      </c>
      <c r="F4" s="342" t="s">
        <v>12</v>
      </c>
      <c r="G4" s="345" t="s">
        <v>13</v>
      </c>
      <c r="H4" s="346" t="s">
        <v>2</v>
      </c>
      <c r="I4" s="342" t="s">
        <v>12</v>
      </c>
      <c r="J4" s="345" t="s">
        <v>13</v>
      </c>
      <c r="K4" s="346" t="s">
        <v>3</v>
      </c>
      <c r="L4" s="342" t="s">
        <v>12</v>
      </c>
      <c r="M4" s="345" t="s">
        <v>13</v>
      </c>
      <c r="N4" s="346" t="s">
        <v>4</v>
      </c>
      <c r="O4" s="342" t="s">
        <v>12</v>
      </c>
      <c r="P4" s="345" t="s">
        <v>13</v>
      </c>
      <c r="Q4" s="346" t="s">
        <v>5</v>
      </c>
      <c r="R4" s="342" t="s">
        <v>12</v>
      </c>
      <c r="S4" s="345" t="s">
        <v>13</v>
      </c>
      <c r="T4" s="346" t="s">
        <v>6</v>
      </c>
      <c r="U4" s="342" t="s">
        <v>12</v>
      </c>
      <c r="V4" s="343" t="s">
        <v>13</v>
      </c>
      <c r="W4" s="344" t="s">
        <v>14</v>
      </c>
      <c r="X4" s="338" t="s">
        <v>12</v>
      </c>
      <c r="Y4" s="339" t="s">
        <v>13</v>
      </c>
      <c r="Z4" s="344" t="s">
        <v>7</v>
      </c>
      <c r="AA4" s="338" t="s">
        <v>12</v>
      </c>
      <c r="AB4" s="339" t="s">
        <v>13</v>
      </c>
      <c r="AC4" s="340" t="s">
        <v>8</v>
      </c>
      <c r="AD4" s="338" t="s">
        <v>12</v>
      </c>
      <c r="AE4" s="339" t="s">
        <v>13</v>
      </c>
      <c r="AF4" s="341" t="s">
        <v>15</v>
      </c>
      <c r="AG4" s="334" t="s">
        <v>16</v>
      </c>
      <c r="AH4" s="335" t="s">
        <v>17</v>
      </c>
      <c r="AI4" s="336" t="s">
        <v>18</v>
      </c>
      <c r="AJ4" s="337" t="s">
        <v>19</v>
      </c>
      <c r="AK4" s="3"/>
      <c r="AL4" s="3"/>
      <c r="AM4" s="3"/>
      <c r="AN4" s="3"/>
      <c r="AO4" s="3"/>
    </row>
    <row r="5" spans="1:41" ht="30" customHeight="1">
      <c r="A5" s="349"/>
      <c r="B5" s="346"/>
      <c r="C5" s="342"/>
      <c r="D5" s="345"/>
      <c r="E5" s="346"/>
      <c r="F5" s="342"/>
      <c r="G5" s="345"/>
      <c r="H5" s="346"/>
      <c r="I5" s="342"/>
      <c r="J5" s="345"/>
      <c r="K5" s="346"/>
      <c r="L5" s="342"/>
      <c r="M5" s="345"/>
      <c r="N5" s="346"/>
      <c r="O5" s="342"/>
      <c r="P5" s="345"/>
      <c r="Q5" s="346"/>
      <c r="R5" s="342"/>
      <c r="S5" s="345"/>
      <c r="T5" s="346"/>
      <c r="U5" s="342"/>
      <c r="V5" s="343"/>
      <c r="W5" s="344"/>
      <c r="X5" s="338"/>
      <c r="Y5" s="339"/>
      <c r="Z5" s="344"/>
      <c r="AA5" s="338"/>
      <c r="AB5" s="339"/>
      <c r="AC5" s="340"/>
      <c r="AD5" s="338"/>
      <c r="AE5" s="339"/>
      <c r="AF5" s="341"/>
      <c r="AG5" s="334"/>
      <c r="AH5" s="335"/>
      <c r="AI5" s="336"/>
      <c r="AJ5" s="337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25390625" style="268" customWidth="1"/>
    <col min="6" max="6" width="11.375" style="268" customWidth="1"/>
    <col min="7" max="7" width="11.625" style="268" customWidth="1"/>
    <col min="8" max="8" width="14.125" style="268" customWidth="1"/>
    <col min="9" max="9" width="14.875" style="268" customWidth="1"/>
    <col min="10" max="10" width="11.75390625" style="268" customWidth="1"/>
    <col min="11" max="11" width="12.625" style="268" customWidth="1"/>
    <col min="12" max="12" width="10.875" style="268" customWidth="1"/>
    <col min="13" max="13" width="10.375" style="268" bestFit="1" customWidth="1"/>
    <col min="14" max="14" width="11.25390625" style="268" customWidth="1"/>
    <col min="15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67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67"/>
      <c r="L4" s="369"/>
    </row>
    <row r="5" spans="1:12" s="267" customFormat="1" ht="33" customHeight="1">
      <c r="A5" s="281" t="s">
        <v>57</v>
      </c>
      <c r="B5" s="272">
        <v>49.256</v>
      </c>
      <c r="C5" s="272">
        <v>10.17</v>
      </c>
      <c r="D5" s="278">
        <v>8.373</v>
      </c>
      <c r="E5" s="278">
        <v>8.148</v>
      </c>
      <c r="F5" s="278">
        <v>7.221</v>
      </c>
      <c r="G5" s="278">
        <v>4.476</v>
      </c>
      <c r="H5" s="278">
        <v>4.042</v>
      </c>
      <c r="I5" s="272">
        <v>6.347</v>
      </c>
      <c r="J5" s="272">
        <v>2.204</v>
      </c>
      <c r="K5" s="272">
        <v>2.046</v>
      </c>
      <c r="L5" s="289">
        <f>SUM(B5:K5)</f>
        <v>102.283</v>
      </c>
    </row>
    <row r="6" spans="1:12" s="267" customFormat="1" ht="33" customHeight="1">
      <c r="A6" s="285" t="s">
        <v>225</v>
      </c>
      <c r="B6" s="266">
        <v>328209</v>
      </c>
      <c r="C6" s="266"/>
      <c r="D6" s="266">
        <v>16282</v>
      </c>
      <c r="E6" s="266"/>
      <c r="F6" s="266"/>
      <c r="G6" s="266">
        <v>31800</v>
      </c>
      <c r="H6" s="266"/>
      <c r="I6" s="266"/>
      <c r="J6" s="266"/>
      <c r="K6" s="266"/>
      <c r="L6" s="293">
        <f>SUM(B6:K6)</f>
        <v>376291</v>
      </c>
    </row>
    <row r="7" spans="1:12" s="267" customFormat="1" ht="36" customHeight="1">
      <c r="A7" s="285" t="s">
        <v>226</v>
      </c>
      <c r="B7" s="266">
        <v>7323535</v>
      </c>
      <c r="C7" s="266"/>
      <c r="D7" s="266"/>
      <c r="E7" s="266"/>
      <c r="F7" s="266"/>
      <c r="G7" s="266"/>
      <c r="H7" s="266"/>
      <c r="I7" s="266">
        <v>16800</v>
      </c>
      <c r="J7" s="266">
        <v>12700</v>
      </c>
      <c r="K7" s="266"/>
      <c r="L7" s="293">
        <f aca="true" t="shared" si="0" ref="L7:L17">SUM(B7:K7)</f>
        <v>7353035</v>
      </c>
    </row>
    <row r="8" spans="1:12" s="267" customFormat="1" ht="49.5" customHeight="1">
      <c r="A8" s="285" t="s">
        <v>227</v>
      </c>
      <c r="B8" s="266">
        <v>70793</v>
      </c>
      <c r="C8" s="266"/>
      <c r="D8" s="266"/>
      <c r="E8" s="266"/>
      <c r="F8" s="266"/>
      <c r="G8" s="266"/>
      <c r="H8" s="266"/>
      <c r="I8" s="266">
        <v>76</v>
      </c>
      <c r="J8" s="266"/>
      <c r="K8" s="266"/>
      <c r="L8" s="293">
        <f t="shared" si="0"/>
        <v>70869</v>
      </c>
    </row>
    <row r="9" spans="1:12" s="267" customFormat="1" ht="48" customHeight="1">
      <c r="A9" s="285" t="s">
        <v>228</v>
      </c>
      <c r="B9" s="266">
        <v>75220</v>
      </c>
      <c r="C9" s="266">
        <v>8850</v>
      </c>
      <c r="D9" s="266">
        <v>7160</v>
      </c>
      <c r="E9" s="266">
        <v>7370</v>
      </c>
      <c r="F9" s="266">
        <v>4630</v>
      </c>
      <c r="G9" s="266">
        <v>3700</v>
      </c>
      <c r="H9" s="266">
        <v>3080</v>
      </c>
      <c r="I9" s="266">
        <v>1560</v>
      </c>
      <c r="J9" s="266">
        <v>5100</v>
      </c>
      <c r="K9" s="266">
        <v>2970</v>
      </c>
      <c r="L9" s="293">
        <f t="shared" si="0"/>
        <v>119640</v>
      </c>
    </row>
    <row r="10" spans="1:12" s="267" customFormat="1" ht="30">
      <c r="A10" s="286" t="s">
        <v>23</v>
      </c>
      <c r="B10" s="295">
        <v>3926665</v>
      </c>
      <c r="C10" s="295">
        <v>1516033</v>
      </c>
      <c r="D10" s="295">
        <v>893444</v>
      </c>
      <c r="E10" s="295">
        <v>1517163</v>
      </c>
      <c r="F10" s="295">
        <v>1117476</v>
      </c>
      <c r="G10" s="295">
        <v>827038</v>
      </c>
      <c r="H10" s="295">
        <v>811975</v>
      </c>
      <c r="I10" s="295">
        <v>1126403</v>
      </c>
      <c r="J10" s="295">
        <v>893389</v>
      </c>
      <c r="K10" s="295">
        <v>916247</v>
      </c>
      <c r="L10" s="293">
        <f t="shared" si="0"/>
        <v>13545833</v>
      </c>
    </row>
    <row r="11" spans="1:24" s="267" customFormat="1" ht="30">
      <c r="A11" s="287" t="s">
        <v>229</v>
      </c>
      <c r="B11" s="274">
        <v>10887500</v>
      </c>
      <c r="C11" s="274">
        <v>1210450</v>
      </c>
      <c r="D11" s="274">
        <v>825620</v>
      </c>
      <c r="E11" s="274">
        <v>347760</v>
      </c>
      <c r="F11" s="274">
        <v>713370</v>
      </c>
      <c r="G11" s="274">
        <v>194760</v>
      </c>
      <c r="H11" s="274">
        <v>184710</v>
      </c>
      <c r="I11" s="274">
        <v>390180</v>
      </c>
      <c r="J11" s="274">
        <v>124050</v>
      </c>
      <c r="K11" s="274">
        <v>90600</v>
      </c>
      <c r="L11" s="293">
        <f t="shared" si="0"/>
        <v>14969000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427470</v>
      </c>
      <c r="C12" s="274">
        <v>6710</v>
      </c>
      <c r="D12" s="274">
        <v>22840</v>
      </c>
      <c r="E12" s="274">
        <v>4290</v>
      </c>
      <c r="F12" s="274">
        <v>8310</v>
      </c>
      <c r="G12" s="274">
        <v>3390</v>
      </c>
      <c r="H12" s="274">
        <v>4780</v>
      </c>
      <c r="I12" s="274">
        <v>5680</v>
      </c>
      <c r="J12" s="274">
        <v>380</v>
      </c>
      <c r="K12" s="274">
        <v>250</v>
      </c>
      <c r="L12" s="293">
        <f t="shared" si="0"/>
        <v>484100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18849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18849</v>
      </c>
    </row>
    <row r="14" spans="1:12" s="267" customFormat="1" ht="30">
      <c r="A14" s="287" t="s">
        <v>231</v>
      </c>
      <c r="B14" s="278">
        <v>263308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263308</v>
      </c>
    </row>
    <row r="15" spans="1:18" s="267" customFormat="1" ht="48" customHeight="1">
      <c r="A15" s="288" t="s">
        <v>233</v>
      </c>
      <c r="B15" s="266">
        <v>1123600</v>
      </c>
      <c r="C15" s="266">
        <v>55900</v>
      </c>
      <c r="D15" s="266">
        <v>241700</v>
      </c>
      <c r="E15" s="266">
        <v>42700</v>
      </c>
      <c r="F15" s="266">
        <v>16200</v>
      </c>
      <c r="G15" s="266">
        <v>7400</v>
      </c>
      <c r="H15" s="266">
        <v>86600</v>
      </c>
      <c r="I15" s="266">
        <v>32200</v>
      </c>
      <c r="J15" s="266">
        <v>46300</v>
      </c>
      <c r="K15" s="266">
        <v>1700</v>
      </c>
      <c r="L15" s="293">
        <f t="shared" si="0"/>
        <v>1654300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2800000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2800000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12.5</v>
      </c>
      <c r="C17" s="270">
        <v>1.8</v>
      </c>
      <c r="D17" s="270">
        <v>1.3</v>
      </c>
      <c r="E17" s="270">
        <v>1.26</v>
      </c>
      <c r="F17" s="270">
        <v>0.85</v>
      </c>
      <c r="G17" s="269">
        <v>0.3</v>
      </c>
      <c r="H17" s="270">
        <v>0.4</v>
      </c>
      <c r="I17" s="280">
        <v>0.7</v>
      </c>
      <c r="J17" s="270">
        <v>0.26</v>
      </c>
      <c r="K17" s="270">
        <v>0.08</v>
      </c>
      <c r="L17" s="289">
        <f t="shared" si="0"/>
        <v>19.450000000000003</v>
      </c>
    </row>
    <row r="18" spans="1:12" s="267" customFormat="1" ht="30">
      <c r="A18" s="283" t="s">
        <v>224</v>
      </c>
      <c r="B18" s="266">
        <v>532273</v>
      </c>
      <c r="C18" s="266">
        <v>96987</v>
      </c>
      <c r="D18" s="266">
        <v>140812</v>
      </c>
      <c r="E18" s="266">
        <v>280</v>
      </c>
      <c r="F18" s="266">
        <v>3032</v>
      </c>
      <c r="G18" s="266">
        <v>47217</v>
      </c>
      <c r="H18" s="266">
        <v>98163</v>
      </c>
      <c r="I18" s="266">
        <v>95093</v>
      </c>
      <c r="J18" s="266">
        <v>53561</v>
      </c>
      <c r="K18" s="266">
        <v>220560</v>
      </c>
      <c r="L18" s="291">
        <f>SUM(B18:K18)</f>
        <v>1287978</v>
      </c>
    </row>
    <row r="19" spans="1:12" s="267" customFormat="1" ht="34.5" customHeight="1">
      <c r="A19" s="283" t="s">
        <v>244</v>
      </c>
      <c r="B19" s="266">
        <v>37453</v>
      </c>
      <c r="C19" s="266">
        <v>760</v>
      </c>
      <c r="D19" s="266">
        <v>100</v>
      </c>
      <c r="E19" s="266">
        <v>300</v>
      </c>
      <c r="F19" s="266">
        <v>2480</v>
      </c>
      <c r="G19" s="266">
        <v>10500</v>
      </c>
      <c r="H19" s="266">
        <v>662</v>
      </c>
      <c r="I19" s="266">
        <v>0</v>
      </c>
      <c r="J19" s="266">
        <v>150</v>
      </c>
      <c r="K19" s="266">
        <v>1790</v>
      </c>
      <c r="L19" s="291">
        <f>SUM(B19:K19)</f>
        <v>54195</v>
      </c>
    </row>
    <row r="20" spans="1:12" ht="30" customHeight="1">
      <c r="A20" s="282" t="s">
        <v>234</v>
      </c>
      <c r="B20" s="271">
        <v>17.36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34.730999999999995</v>
      </c>
    </row>
    <row r="21" spans="1:12" ht="56.25" customHeight="1">
      <c r="A21" s="282" t="s">
        <v>236</v>
      </c>
      <c r="B21" s="274">
        <v>432</v>
      </c>
      <c r="C21" s="274">
        <v>72</v>
      </c>
      <c r="D21" s="274">
        <v>98</v>
      </c>
      <c r="E21" s="274">
        <v>67</v>
      </c>
      <c r="F21" s="274">
        <v>76</v>
      </c>
      <c r="G21" s="274">
        <v>44</v>
      </c>
      <c r="H21" s="274">
        <v>20</v>
      </c>
      <c r="I21" s="274">
        <v>102</v>
      </c>
      <c r="J21" s="274">
        <v>31</v>
      </c>
      <c r="K21" s="274">
        <v>21</v>
      </c>
      <c r="L21" s="293">
        <f>SUM(B21:K21)</f>
        <v>963</v>
      </c>
    </row>
    <row r="22" spans="1:12" ht="46.5" customHeight="1">
      <c r="A22" s="283" t="s">
        <v>237</v>
      </c>
      <c r="B22" s="275">
        <v>1.73</v>
      </c>
      <c r="C22" s="275">
        <v>1.36</v>
      </c>
      <c r="D22" s="275">
        <v>2.73</v>
      </c>
      <c r="E22" s="275">
        <v>1.58</v>
      </c>
      <c r="F22" s="275">
        <v>2.02</v>
      </c>
      <c r="G22" s="275">
        <v>1.89</v>
      </c>
      <c r="H22" s="275">
        <v>0.96</v>
      </c>
      <c r="I22" s="275">
        <v>3.12</v>
      </c>
      <c r="J22" s="275">
        <v>2.67</v>
      </c>
      <c r="K22" s="275">
        <v>1.93</v>
      </c>
      <c r="L22" s="292" t="s">
        <v>245</v>
      </c>
    </row>
    <row r="23" spans="1:12" ht="28.5" customHeight="1">
      <c r="A23" s="284" t="s">
        <v>223</v>
      </c>
      <c r="B23" s="273">
        <v>3257885</v>
      </c>
      <c r="C23" s="273">
        <v>215350</v>
      </c>
      <c r="D23" s="273">
        <v>286392</v>
      </c>
      <c r="E23" s="273">
        <v>171496</v>
      </c>
      <c r="F23" s="273">
        <v>198497</v>
      </c>
      <c r="G23" s="273">
        <v>115363</v>
      </c>
      <c r="H23" s="273">
        <v>247887</v>
      </c>
      <c r="I23" s="273">
        <v>208994</v>
      </c>
      <c r="J23" s="273">
        <v>117643</v>
      </c>
      <c r="K23" s="273">
        <v>63293</v>
      </c>
      <c r="L23" s="291">
        <f>SUM(B23:K23)</f>
        <v>4882800</v>
      </c>
    </row>
    <row r="24" spans="1:12" ht="28.5" customHeight="1">
      <c r="A24" s="282" t="s">
        <v>222</v>
      </c>
      <c r="B24" s="273">
        <v>29.7</v>
      </c>
      <c r="C24" s="273">
        <v>25.7</v>
      </c>
      <c r="D24" s="273">
        <v>27</v>
      </c>
      <c r="E24" s="273">
        <v>25.4</v>
      </c>
      <c r="F24" s="273">
        <v>24.9</v>
      </c>
      <c r="G24" s="273">
        <v>23.4</v>
      </c>
      <c r="H24" s="273">
        <v>28.9</v>
      </c>
      <c r="I24" s="273">
        <v>27</v>
      </c>
      <c r="J24" s="273">
        <v>26.5</v>
      </c>
      <c r="K24" s="273">
        <v>23.1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75390625" style="268" customWidth="1"/>
    <col min="9" max="9" width="14.375" style="268" customWidth="1"/>
    <col min="10" max="10" width="10.75390625" style="268" customWidth="1"/>
    <col min="11" max="11" width="14.00390625" style="268" customWidth="1"/>
    <col min="12" max="12" width="13.00390625" style="268" customWidth="1"/>
    <col min="13" max="13" width="10.375" style="268" bestFit="1" customWidth="1"/>
    <col min="14" max="14" width="9.125" style="268" customWidth="1"/>
    <col min="15" max="15" width="10.375" style="268" bestFit="1" customWidth="1"/>
    <col min="16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67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67"/>
      <c r="L4" s="369"/>
    </row>
    <row r="5" spans="1:12" s="267" customFormat="1" ht="33" customHeight="1">
      <c r="A5" s="281" t="s">
        <v>57</v>
      </c>
      <c r="B5" s="272">
        <v>49.233</v>
      </c>
      <c r="C5" s="272">
        <v>10.166</v>
      </c>
      <c r="D5" s="272">
        <v>8.369</v>
      </c>
      <c r="E5" s="272">
        <v>8.145</v>
      </c>
      <c r="F5" s="272">
        <v>7.218</v>
      </c>
      <c r="G5" s="272">
        <v>4.474</v>
      </c>
      <c r="H5" s="272">
        <v>4.04</v>
      </c>
      <c r="I5" s="272">
        <v>6.344</v>
      </c>
      <c r="J5" s="272">
        <v>2.204</v>
      </c>
      <c r="K5" s="272">
        <v>2.045</v>
      </c>
      <c r="L5" s="289">
        <f>SUM(B5:K5)</f>
        <v>102.238</v>
      </c>
    </row>
    <row r="6" spans="1:12" s="267" customFormat="1" ht="33" customHeight="1">
      <c r="A6" s="285" t="s">
        <v>225</v>
      </c>
      <c r="B6" s="266">
        <v>351150</v>
      </c>
      <c r="C6" s="266"/>
      <c r="D6" s="266">
        <v>16663</v>
      </c>
      <c r="E6" s="266"/>
      <c r="F6" s="266"/>
      <c r="G6" s="266">
        <v>34500</v>
      </c>
      <c r="H6" s="266"/>
      <c r="I6" s="266"/>
      <c r="J6" s="266"/>
      <c r="K6" s="266"/>
      <c r="L6" s="293">
        <f aca="true" t="shared" si="0" ref="L6:L17">SUM(B6:K6)</f>
        <v>402313</v>
      </c>
    </row>
    <row r="7" spans="1:12" s="267" customFormat="1" ht="36" customHeight="1">
      <c r="A7" s="285" t="s">
        <v>226</v>
      </c>
      <c r="B7" s="266">
        <v>7953025</v>
      </c>
      <c r="C7" s="266"/>
      <c r="D7" s="266"/>
      <c r="E7" s="266"/>
      <c r="F7" s="266"/>
      <c r="G7" s="266"/>
      <c r="H7" s="266"/>
      <c r="I7" s="266">
        <v>17600</v>
      </c>
      <c r="J7" s="266">
        <v>13300</v>
      </c>
      <c r="K7" s="266"/>
      <c r="L7" s="293">
        <f t="shared" si="0"/>
        <v>7983925</v>
      </c>
    </row>
    <row r="8" spans="1:12" s="267" customFormat="1" ht="49.5" customHeight="1">
      <c r="A8" s="285" t="s">
        <v>227</v>
      </c>
      <c r="B8" s="266">
        <v>73848</v>
      </c>
      <c r="C8" s="266"/>
      <c r="D8" s="266"/>
      <c r="E8" s="266"/>
      <c r="F8" s="266"/>
      <c r="G8" s="266"/>
      <c r="H8" s="266"/>
      <c r="I8" s="266">
        <v>77</v>
      </c>
      <c r="J8" s="266"/>
      <c r="K8" s="266"/>
      <c r="L8" s="293">
        <f t="shared" si="0"/>
        <v>73925</v>
      </c>
    </row>
    <row r="9" spans="1:12" s="267" customFormat="1" ht="48" customHeight="1">
      <c r="A9" s="285" t="s">
        <v>228</v>
      </c>
      <c r="B9" s="266">
        <v>78326</v>
      </c>
      <c r="C9" s="266">
        <v>9210</v>
      </c>
      <c r="D9" s="266">
        <v>7430</v>
      </c>
      <c r="E9" s="266">
        <v>7670</v>
      </c>
      <c r="F9" s="266">
        <v>4820</v>
      </c>
      <c r="G9" s="266">
        <v>3850</v>
      </c>
      <c r="H9" s="266">
        <v>3210</v>
      </c>
      <c r="I9" s="266">
        <v>1570</v>
      </c>
      <c r="J9" s="266">
        <v>5300</v>
      </c>
      <c r="K9" s="266">
        <v>3100</v>
      </c>
      <c r="L9" s="293">
        <f t="shared" si="0"/>
        <v>124486</v>
      </c>
    </row>
    <row r="10" spans="1:12" s="267" customFormat="1" ht="30">
      <c r="A10" s="286" t="s">
        <v>23</v>
      </c>
      <c r="B10" s="295">
        <v>4193631</v>
      </c>
      <c r="C10" s="295">
        <v>1619100</v>
      </c>
      <c r="D10" s="295">
        <v>954190</v>
      </c>
      <c r="E10" s="295">
        <v>1620300</v>
      </c>
      <c r="F10" s="295">
        <v>1193400</v>
      </c>
      <c r="G10" s="295">
        <v>883250</v>
      </c>
      <c r="H10" s="295">
        <v>867150</v>
      </c>
      <c r="I10" s="295">
        <v>1202950</v>
      </c>
      <c r="J10" s="295">
        <v>954100</v>
      </c>
      <c r="K10" s="295">
        <v>978550</v>
      </c>
      <c r="L10" s="293">
        <f t="shared" si="0"/>
        <v>14466621</v>
      </c>
    </row>
    <row r="11" spans="1:24" s="267" customFormat="1" ht="30">
      <c r="A11" s="287" t="s">
        <v>229</v>
      </c>
      <c r="B11" s="274">
        <v>11537550</v>
      </c>
      <c r="C11" s="274">
        <v>1283070</v>
      </c>
      <c r="D11" s="274">
        <v>875150</v>
      </c>
      <c r="E11" s="274">
        <v>368620</v>
      </c>
      <c r="F11" s="274">
        <v>756170</v>
      </c>
      <c r="G11" s="274">
        <v>206440</v>
      </c>
      <c r="H11" s="274">
        <v>195790</v>
      </c>
      <c r="I11" s="274">
        <v>413590</v>
      </c>
      <c r="J11" s="274">
        <v>131490</v>
      </c>
      <c r="K11" s="274">
        <v>96030</v>
      </c>
      <c r="L11" s="293">
        <f t="shared" si="0"/>
        <v>15863900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444625</v>
      </c>
      <c r="C12" s="274">
        <v>6980</v>
      </c>
      <c r="D12" s="274">
        <v>23750</v>
      </c>
      <c r="E12" s="274">
        <v>4460</v>
      </c>
      <c r="F12" s="274">
        <v>8640</v>
      </c>
      <c r="G12" s="274">
        <v>3520</v>
      </c>
      <c r="H12" s="274">
        <v>4970</v>
      </c>
      <c r="I12" s="274">
        <v>5900</v>
      </c>
      <c r="J12" s="274">
        <v>395</v>
      </c>
      <c r="K12" s="274">
        <v>260</v>
      </c>
      <c r="L12" s="293">
        <f t="shared" si="0"/>
        <v>503500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19019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19019</v>
      </c>
    </row>
    <row r="14" spans="1:12" s="267" customFormat="1" ht="30">
      <c r="A14" s="287" t="s">
        <v>231</v>
      </c>
      <c r="B14" s="278">
        <v>273734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273734</v>
      </c>
    </row>
    <row r="15" spans="1:18" s="267" customFormat="1" ht="48" customHeight="1">
      <c r="A15" s="288" t="s">
        <v>233</v>
      </c>
      <c r="B15" s="266">
        <v>1215500</v>
      </c>
      <c r="C15" s="266">
        <v>30900</v>
      </c>
      <c r="D15" s="266">
        <v>380300</v>
      </c>
      <c r="E15" s="266">
        <v>12600</v>
      </c>
      <c r="F15" s="266">
        <v>2700</v>
      </c>
      <c r="G15" s="266">
        <v>7900</v>
      </c>
      <c r="H15" s="266">
        <v>91700</v>
      </c>
      <c r="I15" s="266">
        <v>33200</v>
      </c>
      <c r="J15" s="266">
        <v>48300</v>
      </c>
      <c r="K15" s="266">
        <v>1700</v>
      </c>
      <c r="L15" s="293">
        <f t="shared" si="0"/>
        <v>1824800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3041000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3041000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</v>
      </c>
      <c r="C17" s="270">
        <v>1.87</v>
      </c>
      <c r="D17" s="270">
        <v>1.4</v>
      </c>
      <c r="E17" s="270">
        <v>1.3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20.449999999999996</v>
      </c>
    </row>
    <row r="18" spans="1:12" s="267" customFormat="1" ht="30">
      <c r="A18" s="283" t="s">
        <v>224</v>
      </c>
      <c r="B18" s="266">
        <v>555110</v>
      </c>
      <c r="C18" s="266">
        <v>103174</v>
      </c>
      <c r="D18" s="266">
        <v>155845</v>
      </c>
      <c r="E18" s="266">
        <v>290</v>
      </c>
      <c r="F18" s="266">
        <v>3452</v>
      </c>
      <c r="G18" s="266">
        <v>50284</v>
      </c>
      <c r="H18" s="266">
        <v>103187</v>
      </c>
      <c r="I18" s="266">
        <v>97778</v>
      </c>
      <c r="J18" s="266">
        <v>55697</v>
      </c>
      <c r="K18" s="266">
        <v>222574</v>
      </c>
      <c r="L18" s="293">
        <f>SUM(B18:K18)</f>
        <v>1347391</v>
      </c>
    </row>
    <row r="19" spans="1:12" s="267" customFormat="1" ht="34.5" customHeight="1">
      <c r="A19" s="283" t="s">
        <v>244</v>
      </c>
      <c r="B19" s="266">
        <v>23573</v>
      </c>
      <c r="C19" s="266">
        <v>425</v>
      </c>
      <c r="D19" s="266">
        <v>100</v>
      </c>
      <c r="E19" s="266">
        <v>280</v>
      </c>
      <c r="F19" s="266">
        <v>2350</v>
      </c>
      <c r="G19" s="266">
        <v>8000</v>
      </c>
      <c r="H19" s="266">
        <v>615</v>
      </c>
      <c r="I19" s="266">
        <v>0</v>
      </c>
      <c r="J19" s="266">
        <v>145</v>
      </c>
      <c r="K19" s="266">
        <v>1105</v>
      </c>
      <c r="L19" s="297">
        <f>SUM(B19:K19)</f>
        <v>36593</v>
      </c>
    </row>
    <row r="20" spans="1:12" ht="30" customHeight="1">
      <c r="A20" s="282" t="s">
        <v>234</v>
      </c>
      <c r="B20" s="271">
        <v>17.471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34.842</v>
      </c>
    </row>
    <row r="21" spans="1:12" ht="56.25" customHeight="1">
      <c r="A21" s="282" t="s">
        <v>236</v>
      </c>
      <c r="B21" s="295">
        <v>271</v>
      </c>
      <c r="C21" s="295">
        <v>48</v>
      </c>
      <c r="D21" s="295">
        <v>65</v>
      </c>
      <c r="E21" s="295">
        <v>37</v>
      </c>
      <c r="F21" s="295">
        <v>50</v>
      </c>
      <c r="G21" s="295">
        <v>25</v>
      </c>
      <c r="H21" s="295">
        <v>11</v>
      </c>
      <c r="I21" s="295">
        <v>65</v>
      </c>
      <c r="J21" s="295">
        <v>17</v>
      </c>
      <c r="K21" s="295">
        <v>13</v>
      </c>
      <c r="L21" s="293">
        <f>SUM(B21:K21)</f>
        <v>602</v>
      </c>
    </row>
    <row r="22" spans="1:12" ht="46.5" customHeight="1">
      <c r="A22" s="283" t="s">
        <v>237</v>
      </c>
      <c r="B22" s="275">
        <v>1.09</v>
      </c>
      <c r="C22" s="275">
        <v>0.91</v>
      </c>
      <c r="D22" s="275">
        <v>1.81</v>
      </c>
      <c r="E22" s="275">
        <v>0.87</v>
      </c>
      <c r="F22" s="275">
        <v>1.33</v>
      </c>
      <c r="G22" s="275">
        <v>1.07</v>
      </c>
      <c r="H22" s="275">
        <v>0.53</v>
      </c>
      <c r="I22" s="275">
        <v>1.99</v>
      </c>
      <c r="J22" s="275">
        <v>1.47</v>
      </c>
      <c r="K22" s="275">
        <v>1.19</v>
      </c>
      <c r="L22" s="292" t="s">
        <v>245</v>
      </c>
    </row>
    <row r="23" spans="1:12" ht="28.5" customHeight="1">
      <c r="A23" s="284" t="s">
        <v>223</v>
      </c>
      <c r="B23" s="273">
        <v>3450100</v>
      </c>
      <c r="C23" s="273">
        <v>228056</v>
      </c>
      <c r="D23" s="273">
        <v>303289</v>
      </c>
      <c r="E23" s="273">
        <v>181615</v>
      </c>
      <c r="F23" s="273">
        <v>210208</v>
      </c>
      <c r="G23" s="273">
        <v>122165</v>
      </c>
      <c r="H23" s="273">
        <v>262512</v>
      </c>
      <c r="I23" s="273">
        <v>221324</v>
      </c>
      <c r="J23" s="273">
        <v>124584</v>
      </c>
      <c r="K23" s="273">
        <v>67027</v>
      </c>
      <c r="L23" s="291">
        <f>SUM(B23:K23)</f>
        <v>5170880</v>
      </c>
    </row>
    <row r="24" spans="1:12" ht="28.5" customHeight="1">
      <c r="A24" s="282" t="s">
        <v>222</v>
      </c>
      <c r="B24" s="273">
        <v>31.5</v>
      </c>
      <c r="C24" s="273">
        <v>27.1</v>
      </c>
      <c r="D24" s="273">
        <v>28.5</v>
      </c>
      <c r="E24" s="273">
        <v>26.8</v>
      </c>
      <c r="F24" s="273">
        <v>26.3</v>
      </c>
      <c r="G24" s="273">
        <v>24.7</v>
      </c>
      <c r="H24" s="273">
        <v>30.5</v>
      </c>
      <c r="I24" s="273">
        <v>28.5</v>
      </c>
      <c r="J24" s="273">
        <v>28</v>
      </c>
      <c r="K24" s="273">
        <v>24.4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53.125" style="268" customWidth="1"/>
    <col min="2" max="2" width="14.75390625" style="268" customWidth="1"/>
    <col min="3" max="3" width="14.125" style="268" customWidth="1"/>
    <col min="4" max="4" width="14.00390625" style="268" customWidth="1"/>
    <col min="5" max="5" width="14.125" style="268" customWidth="1"/>
    <col min="6" max="6" width="11.375" style="268" customWidth="1"/>
    <col min="7" max="7" width="11.625" style="268" customWidth="1"/>
    <col min="8" max="8" width="14.875" style="268" customWidth="1"/>
    <col min="9" max="9" width="15.00390625" style="268" customWidth="1"/>
    <col min="10" max="10" width="11.375" style="268" customWidth="1"/>
    <col min="11" max="11" width="14.375" style="268" customWidth="1"/>
    <col min="12" max="12" width="10.75390625" style="268" customWidth="1"/>
    <col min="13" max="13" width="10.375" style="268" bestFit="1" customWidth="1"/>
    <col min="14" max="14" width="9.125" style="268" customWidth="1"/>
    <col min="15" max="15" width="14.00390625" style="268" customWidth="1"/>
    <col min="16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2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69"/>
    </row>
    <row r="5" spans="1:12" s="267" customFormat="1" ht="33" customHeight="1">
      <c r="A5" s="281" t="s">
        <v>57</v>
      </c>
      <c r="B5" s="272">
        <v>49.215</v>
      </c>
      <c r="C5" s="272">
        <v>10.162</v>
      </c>
      <c r="D5" s="272">
        <v>8.366</v>
      </c>
      <c r="E5" s="272">
        <v>8.142</v>
      </c>
      <c r="F5" s="272">
        <v>7.215</v>
      </c>
      <c r="G5" s="272">
        <v>4.472</v>
      </c>
      <c r="H5" s="272">
        <v>4.039</v>
      </c>
      <c r="I5" s="272">
        <v>6.341</v>
      </c>
      <c r="J5" s="272">
        <v>2.203</v>
      </c>
      <c r="K5" s="272">
        <v>2.044</v>
      </c>
      <c r="L5" s="289">
        <f>SUM(B5:K5)</f>
        <v>102.19899999999998</v>
      </c>
    </row>
    <row r="6" spans="1:12" s="267" customFormat="1" ht="33" customHeight="1">
      <c r="A6" s="285" t="s">
        <v>225</v>
      </c>
      <c r="B6" s="266">
        <v>381924</v>
      </c>
      <c r="C6" s="266"/>
      <c r="D6" s="266">
        <v>17308</v>
      </c>
      <c r="E6" s="266"/>
      <c r="F6" s="266"/>
      <c r="G6" s="266">
        <v>38000</v>
      </c>
      <c r="H6" s="266"/>
      <c r="I6" s="266"/>
      <c r="J6" s="266"/>
      <c r="K6" s="266"/>
      <c r="L6" s="293">
        <f aca="true" t="shared" si="0" ref="L6:L17">SUM(B6:K6)</f>
        <v>437232</v>
      </c>
    </row>
    <row r="7" spans="1:12" s="267" customFormat="1" ht="36" customHeight="1">
      <c r="A7" s="285" t="s">
        <v>226</v>
      </c>
      <c r="B7" s="266">
        <v>8754802</v>
      </c>
      <c r="C7" s="266"/>
      <c r="D7" s="266"/>
      <c r="E7" s="266"/>
      <c r="F7" s="266"/>
      <c r="G7" s="266"/>
      <c r="H7" s="266"/>
      <c r="I7" s="266">
        <v>18800</v>
      </c>
      <c r="J7" s="266">
        <v>14200</v>
      </c>
      <c r="K7" s="266"/>
      <c r="L7" s="293">
        <f t="shared" si="0"/>
        <v>8787802</v>
      </c>
    </row>
    <row r="8" spans="1:12" s="267" customFormat="1" ht="49.5" customHeight="1">
      <c r="A8" s="285" t="s">
        <v>227</v>
      </c>
      <c r="B8" s="266">
        <v>77111</v>
      </c>
      <c r="C8" s="266"/>
      <c r="D8" s="266"/>
      <c r="E8" s="266"/>
      <c r="F8" s="266"/>
      <c r="G8" s="266"/>
      <c r="H8" s="266"/>
      <c r="I8" s="266">
        <v>78</v>
      </c>
      <c r="J8" s="266"/>
      <c r="K8" s="266"/>
      <c r="L8" s="293">
        <f t="shared" si="0"/>
        <v>77189</v>
      </c>
    </row>
    <row r="9" spans="1:12" s="267" customFormat="1" ht="48" customHeight="1">
      <c r="A9" s="285" t="s">
        <v>228</v>
      </c>
      <c r="B9" s="266">
        <v>81774</v>
      </c>
      <c r="C9" s="266">
        <v>9600</v>
      </c>
      <c r="D9" s="266">
        <v>7710</v>
      </c>
      <c r="E9" s="266">
        <v>7980</v>
      </c>
      <c r="F9" s="266">
        <v>5020</v>
      </c>
      <c r="G9" s="266">
        <v>4000</v>
      </c>
      <c r="H9" s="266">
        <v>3350</v>
      </c>
      <c r="I9" s="266">
        <v>1580</v>
      </c>
      <c r="J9" s="266">
        <v>5600</v>
      </c>
      <c r="K9" s="266">
        <v>3240</v>
      </c>
      <c r="L9" s="293">
        <f t="shared" si="0"/>
        <v>129854</v>
      </c>
    </row>
    <row r="10" spans="1:12" s="267" customFormat="1" ht="30">
      <c r="A10" s="286" t="s">
        <v>23</v>
      </c>
      <c r="B10" s="295">
        <v>4512220</v>
      </c>
      <c r="C10" s="295">
        <v>1742100</v>
      </c>
      <c r="D10" s="295">
        <v>1026000</v>
      </c>
      <c r="E10" s="295">
        <v>1743000</v>
      </c>
      <c r="F10" s="295">
        <v>1284000</v>
      </c>
      <c r="G10" s="295">
        <v>950000</v>
      </c>
      <c r="H10" s="295">
        <v>933000</v>
      </c>
      <c r="I10" s="295">
        <v>1294000</v>
      </c>
      <c r="J10" s="295">
        <v>1026000</v>
      </c>
      <c r="K10" s="295">
        <v>1052100</v>
      </c>
      <c r="L10" s="293">
        <f t="shared" si="0"/>
        <v>15562420</v>
      </c>
    </row>
    <row r="11" spans="1:24" s="267" customFormat="1" ht="30">
      <c r="A11" s="287" t="s">
        <v>229</v>
      </c>
      <c r="B11" s="274">
        <v>12299020</v>
      </c>
      <c r="C11" s="274">
        <v>1367750</v>
      </c>
      <c r="D11" s="274">
        <v>932910</v>
      </c>
      <c r="E11" s="274">
        <v>392940</v>
      </c>
      <c r="F11" s="274">
        <v>806080</v>
      </c>
      <c r="G11" s="274">
        <v>220060</v>
      </c>
      <c r="H11" s="274">
        <v>208710</v>
      </c>
      <c r="I11" s="274">
        <v>440890</v>
      </c>
      <c r="J11" s="274">
        <v>140170</v>
      </c>
      <c r="K11" s="274">
        <v>102370</v>
      </c>
      <c r="L11" s="293">
        <f t="shared" si="0"/>
        <v>16910900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463450</v>
      </c>
      <c r="C12" s="274">
        <v>7270</v>
      </c>
      <c r="D12" s="274">
        <v>24750</v>
      </c>
      <c r="E12" s="274">
        <v>4650</v>
      </c>
      <c r="F12" s="274">
        <v>9000</v>
      </c>
      <c r="G12" s="274">
        <v>3670</v>
      </c>
      <c r="H12" s="274">
        <v>5180</v>
      </c>
      <c r="I12" s="274">
        <v>6150</v>
      </c>
      <c r="J12" s="274">
        <v>410</v>
      </c>
      <c r="K12" s="274">
        <v>270</v>
      </c>
      <c r="L12" s="293">
        <f t="shared" si="0"/>
        <v>524800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19229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19229</v>
      </c>
    </row>
    <row r="14" spans="1:12" s="267" customFormat="1" ht="30">
      <c r="A14" s="287" t="s">
        <v>231</v>
      </c>
      <c r="B14" s="278">
        <v>284429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284429</v>
      </c>
    </row>
    <row r="15" spans="1:18" s="267" customFormat="1" ht="48" customHeight="1">
      <c r="A15" s="288" t="s">
        <v>233</v>
      </c>
      <c r="B15" s="266">
        <v>1108400</v>
      </c>
      <c r="C15" s="266">
        <v>33200</v>
      </c>
      <c r="D15" s="266">
        <v>486400</v>
      </c>
      <c r="E15" s="266">
        <v>13000</v>
      </c>
      <c r="F15" s="266">
        <v>2400</v>
      </c>
      <c r="G15" s="266">
        <v>9200</v>
      </c>
      <c r="H15" s="266">
        <v>153400</v>
      </c>
      <c r="I15" s="266">
        <v>20100</v>
      </c>
      <c r="J15" s="266">
        <v>50500</v>
      </c>
      <c r="K15" s="266">
        <v>1600</v>
      </c>
      <c r="L15" s="293">
        <f t="shared" si="0"/>
        <v>1878200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3330000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3330000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13.8</v>
      </c>
      <c r="C17" s="270">
        <v>1.96</v>
      </c>
      <c r="D17" s="270">
        <v>1.48</v>
      </c>
      <c r="E17" s="270">
        <v>1.4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21.519999999999996</v>
      </c>
    </row>
    <row r="18" spans="1:12" s="267" customFormat="1" ht="30">
      <c r="A18" s="283" t="s">
        <v>224</v>
      </c>
      <c r="B18" s="266">
        <v>585031</v>
      </c>
      <c r="C18" s="266">
        <v>110766</v>
      </c>
      <c r="D18" s="266">
        <v>170892</v>
      </c>
      <c r="E18" s="266">
        <v>298</v>
      </c>
      <c r="F18" s="266">
        <v>3535</v>
      </c>
      <c r="G18" s="266">
        <v>55064</v>
      </c>
      <c r="H18" s="266">
        <v>105200</v>
      </c>
      <c r="I18" s="266">
        <v>100359</v>
      </c>
      <c r="J18" s="266">
        <v>57555</v>
      </c>
      <c r="K18" s="266">
        <v>250587</v>
      </c>
      <c r="L18" s="293">
        <f>SUM(B18:K18)</f>
        <v>1439287</v>
      </c>
    </row>
    <row r="19" spans="1:12" s="267" customFormat="1" ht="34.5" customHeight="1">
      <c r="A19" s="283" t="s">
        <v>244</v>
      </c>
      <c r="B19" s="266">
        <v>10069</v>
      </c>
      <c r="C19" s="266">
        <v>0</v>
      </c>
      <c r="D19" s="266">
        <v>100</v>
      </c>
      <c r="E19" s="266">
        <v>250</v>
      </c>
      <c r="F19" s="266">
        <v>2055</v>
      </c>
      <c r="G19" s="266">
        <v>7000</v>
      </c>
      <c r="H19" s="266">
        <v>575</v>
      </c>
      <c r="I19" s="266">
        <v>0</v>
      </c>
      <c r="J19" s="266">
        <v>140</v>
      </c>
      <c r="K19" s="266">
        <v>20</v>
      </c>
      <c r="L19" s="293">
        <f>SUM(B19:K19)</f>
        <v>20209</v>
      </c>
    </row>
    <row r="20" spans="1:13" ht="30" customHeight="1">
      <c r="A20" s="282" t="s">
        <v>234</v>
      </c>
      <c r="B20" s="271">
        <v>17.575</v>
      </c>
      <c r="C20" s="271">
        <v>3.74</v>
      </c>
      <c r="D20" s="271">
        <v>2.225</v>
      </c>
      <c r="E20" s="271">
        <v>2.62</v>
      </c>
      <c r="F20" s="271">
        <v>2.27</v>
      </c>
      <c r="G20" s="271">
        <v>1.07</v>
      </c>
      <c r="H20" s="271">
        <v>1.68</v>
      </c>
      <c r="I20" s="271">
        <v>2.11</v>
      </c>
      <c r="J20" s="271">
        <v>0.9</v>
      </c>
      <c r="K20" s="271">
        <v>0.81</v>
      </c>
      <c r="L20" s="289">
        <f>SUM(B20:K20)</f>
        <v>35</v>
      </c>
      <c r="M20" s="294"/>
    </row>
    <row r="21" spans="1:12" ht="56.25" customHeight="1">
      <c r="A21" s="282" t="s">
        <v>236</v>
      </c>
      <c r="B21" s="295">
        <v>260</v>
      </c>
      <c r="C21" s="295">
        <v>46</v>
      </c>
      <c r="D21" s="295">
        <v>62</v>
      </c>
      <c r="E21" s="295">
        <v>35</v>
      </c>
      <c r="F21" s="295">
        <v>48</v>
      </c>
      <c r="G21" s="295">
        <v>23</v>
      </c>
      <c r="H21" s="295">
        <v>10</v>
      </c>
      <c r="I21" s="295">
        <v>63</v>
      </c>
      <c r="J21" s="295">
        <v>15</v>
      </c>
      <c r="K21" s="295">
        <v>12</v>
      </c>
      <c r="L21" s="293">
        <f>SUM(B21:K21)</f>
        <v>574</v>
      </c>
    </row>
    <row r="22" spans="1:12" ht="46.5" customHeight="1">
      <c r="A22" s="283" t="s">
        <v>237</v>
      </c>
      <c r="B22" s="275">
        <v>1.04</v>
      </c>
      <c r="C22" s="275">
        <v>0.87</v>
      </c>
      <c r="D22" s="275">
        <v>1.73</v>
      </c>
      <c r="E22" s="275">
        <v>0.83</v>
      </c>
      <c r="F22" s="275">
        <v>1.28</v>
      </c>
      <c r="G22" s="275">
        <v>0.99</v>
      </c>
      <c r="H22" s="275">
        <v>0.48</v>
      </c>
      <c r="I22" s="275">
        <v>1.93</v>
      </c>
      <c r="J22" s="275">
        <v>1.29</v>
      </c>
      <c r="K22" s="275">
        <v>1.11</v>
      </c>
      <c r="L22" s="292" t="s">
        <v>245</v>
      </c>
    </row>
    <row r="23" spans="1:12" ht="28.5" customHeight="1">
      <c r="A23" s="284" t="s">
        <v>223</v>
      </c>
      <c r="B23" s="273">
        <v>3667457</v>
      </c>
      <c r="C23" s="273">
        <v>242423</v>
      </c>
      <c r="D23" s="273">
        <v>322396</v>
      </c>
      <c r="E23" s="273">
        <v>193056</v>
      </c>
      <c r="F23" s="273">
        <v>223451</v>
      </c>
      <c r="G23" s="273">
        <v>129866</v>
      </c>
      <c r="H23" s="273">
        <v>279050</v>
      </c>
      <c r="I23" s="273">
        <v>235268</v>
      </c>
      <c r="J23" s="273">
        <v>132433</v>
      </c>
      <c r="K23" s="273">
        <v>71250</v>
      </c>
      <c r="L23" s="291">
        <f>SUM(B23:K23)</f>
        <v>5496650</v>
      </c>
    </row>
    <row r="24" spans="1:12" ht="28.5" customHeight="1">
      <c r="A24" s="282" t="s">
        <v>222</v>
      </c>
      <c r="B24" s="273">
        <v>33.5</v>
      </c>
      <c r="C24" s="273">
        <v>28.7</v>
      </c>
      <c r="D24" s="273">
        <v>30.3</v>
      </c>
      <c r="E24" s="273">
        <v>28.4</v>
      </c>
      <c r="F24" s="273">
        <v>27.9</v>
      </c>
      <c r="G24" s="273">
        <v>26.1</v>
      </c>
      <c r="H24" s="273">
        <v>32.4</v>
      </c>
      <c r="I24" s="273">
        <v>30.1</v>
      </c>
      <c r="J24" s="273">
        <v>29.8</v>
      </c>
      <c r="K24" s="273">
        <v>25.8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51" t="s">
        <v>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</row>
    <row r="2" spans="1:67" ht="33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</row>
    <row r="3" spans="1:70" s="2" customFormat="1" ht="12.75" customHeight="1">
      <c r="A3" s="353" t="s">
        <v>11</v>
      </c>
      <c r="B3" s="344" t="s">
        <v>0</v>
      </c>
      <c r="C3" s="344"/>
      <c r="D3" s="344"/>
      <c r="E3" s="344"/>
      <c r="F3" s="344"/>
      <c r="G3" s="344"/>
      <c r="H3" s="344" t="s">
        <v>1</v>
      </c>
      <c r="I3" s="344"/>
      <c r="J3" s="344"/>
      <c r="K3" s="344"/>
      <c r="L3" s="344"/>
      <c r="M3" s="344"/>
      <c r="N3" s="344" t="s">
        <v>2</v>
      </c>
      <c r="O3" s="344"/>
      <c r="P3" s="344"/>
      <c r="Q3" s="344"/>
      <c r="R3" s="344"/>
      <c r="S3" s="344"/>
      <c r="T3" s="344" t="s">
        <v>3</v>
      </c>
      <c r="U3" s="344"/>
      <c r="V3" s="344"/>
      <c r="W3" s="344"/>
      <c r="X3" s="344"/>
      <c r="Y3" s="344"/>
      <c r="Z3" s="344" t="s">
        <v>4</v>
      </c>
      <c r="AA3" s="344"/>
      <c r="AB3" s="344"/>
      <c r="AC3" s="344"/>
      <c r="AD3" s="344"/>
      <c r="AE3" s="344"/>
      <c r="AF3" s="344" t="s">
        <v>5</v>
      </c>
      <c r="AG3" s="344"/>
      <c r="AH3" s="344"/>
      <c r="AI3" s="344"/>
      <c r="AJ3" s="344"/>
      <c r="AK3" s="344"/>
      <c r="AL3" s="344" t="s">
        <v>6</v>
      </c>
      <c r="AM3" s="344"/>
      <c r="AN3" s="344"/>
      <c r="AO3" s="344"/>
      <c r="AP3" s="344"/>
      <c r="AQ3" s="344"/>
      <c r="AR3" s="344" t="s">
        <v>14</v>
      </c>
      <c r="AS3" s="344"/>
      <c r="AT3" s="344"/>
      <c r="AU3" s="344"/>
      <c r="AV3" s="344"/>
      <c r="AW3" s="344"/>
      <c r="AX3" s="344" t="s">
        <v>7</v>
      </c>
      <c r="AY3" s="344"/>
      <c r="AZ3" s="344"/>
      <c r="BA3" s="344"/>
      <c r="BB3" s="344"/>
      <c r="BC3" s="344"/>
      <c r="BD3" s="340" t="s">
        <v>8</v>
      </c>
      <c r="BE3" s="340"/>
      <c r="BF3" s="340"/>
      <c r="BG3" s="340"/>
      <c r="BH3" s="340"/>
      <c r="BI3" s="340"/>
      <c r="BJ3" s="344" t="s">
        <v>52</v>
      </c>
      <c r="BK3" s="344"/>
      <c r="BL3" s="344"/>
      <c r="BM3" s="344"/>
      <c r="BN3" s="344"/>
      <c r="BO3" s="344"/>
      <c r="BP3" s="350" t="s">
        <v>53</v>
      </c>
      <c r="BQ3" s="350"/>
      <c r="BR3" s="350"/>
    </row>
    <row r="4" spans="1:70" s="2" customFormat="1" ht="21.75" customHeight="1">
      <c r="A4" s="35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0"/>
      <c r="BE4" s="340"/>
      <c r="BF4" s="340"/>
      <c r="BG4" s="340"/>
      <c r="BH4" s="340"/>
      <c r="BI4" s="340"/>
      <c r="BJ4" s="344"/>
      <c r="BK4" s="344"/>
      <c r="BL4" s="344"/>
      <c r="BM4" s="344"/>
      <c r="BN4" s="344"/>
      <c r="BO4" s="344"/>
      <c r="BP4" s="350"/>
      <c r="BQ4" s="350"/>
      <c r="BR4" s="350"/>
    </row>
    <row r="5" spans="1:70" s="2" customFormat="1" ht="21.75" customHeight="1">
      <c r="A5" s="353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BJ3:BO4"/>
    <mergeCell ref="BP3:BR4"/>
    <mergeCell ref="A1:BO1"/>
    <mergeCell ref="A2:BO2"/>
    <mergeCell ref="A3:A5"/>
    <mergeCell ref="B3:G4"/>
    <mergeCell ref="H3:M4"/>
    <mergeCell ref="N3:S4"/>
    <mergeCell ref="T3:Y4"/>
    <mergeCell ref="Z3:AE4"/>
    <mergeCell ref="AF3:AK4"/>
    <mergeCell ref="AL3:AQ4"/>
    <mergeCell ref="AR3:AW4"/>
    <mergeCell ref="AX3:BC4"/>
    <mergeCell ref="BD3:B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51" t="s">
        <v>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"/>
      <c r="N1" s="3"/>
      <c r="O1" s="3"/>
      <c r="P1" s="3"/>
    </row>
    <row r="2" spans="1:16" ht="18.75" customHeight="1">
      <c r="A2" s="352" t="s">
        <v>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58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55" t="s">
        <v>8</v>
      </c>
      <c r="L4" s="346" t="s">
        <v>52</v>
      </c>
      <c r="M4" s="3"/>
      <c r="N4" s="3"/>
      <c r="O4" s="3"/>
      <c r="P4" s="3"/>
    </row>
    <row r="5" spans="1:16" ht="12.75">
      <c r="A5" s="358"/>
      <c r="B5" s="354"/>
      <c r="C5" s="354"/>
      <c r="D5" s="354"/>
      <c r="E5" s="354"/>
      <c r="F5" s="354"/>
      <c r="G5" s="354"/>
      <c r="H5" s="354"/>
      <c r="I5" s="354"/>
      <c r="J5" s="354"/>
      <c r="K5" s="355"/>
      <c r="L5" s="346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56" t="s">
        <v>96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57" t="s">
        <v>157</v>
      </c>
      <c r="B170" s="357"/>
      <c r="C170" s="357"/>
      <c r="D170" s="357"/>
      <c r="E170" s="357"/>
      <c r="F170" s="357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3:L103"/>
    <mergeCell ref="A170:F170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51" t="s">
        <v>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33" customHeight="1">
      <c r="A2" s="352" t="s">
        <v>160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58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55" t="s">
        <v>8</v>
      </c>
      <c r="L4" s="346" t="s">
        <v>52</v>
      </c>
    </row>
    <row r="5" spans="1:12" ht="21.75" customHeight="1">
      <c r="A5" s="358"/>
      <c r="B5" s="354"/>
      <c r="C5" s="354"/>
      <c r="D5" s="354"/>
      <c r="E5" s="354"/>
      <c r="F5" s="354"/>
      <c r="G5" s="354"/>
      <c r="H5" s="354"/>
      <c r="I5" s="354"/>
      <c r="J5" s="354"/>
      <c r="K5" s="355"/>
      <c r="L5" s="346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56" t="s">
        <v>96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57" t="s">
        <v>157</v>
      </c>
      <c r="B196" s="357"/>
      <c r="C196" s="357"/>
      <c r="D196" s="357"/>
      <c r="E196" s="357"/>
      <c r="F196" s="357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27:L127"/>
    <mergeCell ref="A196:F196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51" t="s">
        <v>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33" customHeight="1">
      <c r="A2" s="352" t="s">
        <v>194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58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60" t="s">
        <v>8</v>
      </c>
      <c r="L4" s="346" t="s">
        <v>52</v>
      </c>
    </row>
    <row r="5" spans="1:12" ht="21.75" customHeight="1">
      <c r="A5" s="358"/>
      <c r="B5" s="354"/>
      <c r="C5" s="354"/>
      <c r="D5" s="354"/>
      <c r="E5" s="354"/>
      <c r="F5" s="354"/>
      <c r="G5" s="354"/>
      <c r="H5" s="354"/>
      <c r="I5" s="354"/>
      <c r="J5" s="354"/>
      <c r="K5" s="360"/>
      <c r="L5" s="346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61">
        <v>58.624</v>
      </c>
      <c r="N8" s="36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56" t="s">
        <v>96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59" t="s">
        <v>182</v>
      </c>
      <c r="N134" s="359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57" t="s">
        <v>157</v>
      </c>
      <c r="B199" s="357"/>
      <c r="C199" s="357"/>
      <c r="D199" s="357"/>
      <c r="E199" s="357"/>
      <c r="F199" s="357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M134:N134"/>
    <mergeCell ref="A199:F199"/>
    <mergeCell ref="I4:I5"/>
    <mergeCell ref="J4:J5"/>
    <mergeCell ref="K4:K5"/>
    <mergeCell ref="L4:L5"/>
    <mergeCell ref="M8:N8"/>
    <mergeCell ref="B127:L1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23">
      <selection activeCell="B34" sqref="B34"/>
    </sheetView>
  </sheetViews>
  <sheetFormatPr defaultColWidth="9.00390625" defaultRowHeight="12.75"/>
  <cols>
    <col min="1" max="1" width="68.875" style="300" customWidth="1"/>
    <col min="2" max="2" width="15.125" style="300" customWidth="1"/>
    <col min="3" max="3" width="13.375" style="300" customWidth="1"/>
    <col min="4" max="4" width="14.00390625" style="300" customWidth="1"/>
    <col min="5" max="5" width="14.125" style="300" customWidth="1"/>
    <col min="6" max="6" width="13.625" style="300" customWidth="1"/>
    <col min="7" max="7" width="14.75390625" style="300" customWidth="1"/>
    <col min="8" max="16384" width="9.125" style="300" customWidth="1"/>
  </cols>
  <sheetData>
    <row r="1" spans="1:7" ht="190.5" customHeight="1">
      <c r="A1" s="362" t="s">
        <v>253</v>
      </c>
      <c r="B1" s="363"/>
      <c r="C1" s="363"/>
      <c r="D1" s="363"/>
      <c r="E1" s="363"/>
      <c r="F1" s="363"/>
      <c r="G1" s="363"/>
    </row>
    <row r="2" spans="1:7" ht="57.75" customHeight="1">
      <c r="A2" s="364" t="s">
        <v>254</v>
      </c>
      <c r="B2" s="364"/>
      <c r="C2" s="364"/>
      <c r="D2" s="364"/>
      <c r="E2" s="364"/>
      <c r="F2" s="364"/>
      <c r="G2" s="364"/>
    </row>
    <row r="3" spans="1:7" ht="12.75" customHeight="1">
      <c r="A3" s="365" t="s">
        <v>11</v>
      </c>
      <c r="B3" s="366" t="s">
        <v>248</v>
      </c>
      <c r="C3" s="366" t="s">
        <v>255</v>
      </c>
      <c r="D3" s="366" t="s">
        <v>256</v>
      </c>
      <c r="E3" s="366" t="s">
        <v>242</v>
      </c>
      <c r="F3" s="366" t="s">
        <v>243</v>
      </c>
      <c r="G3" s="366" t="s">
        <v>257</v>
      </c>
    </row>
    <row r="4" spans="1:7" ht="32.25" customHeight="1">
      <c r="A4" s="365"/>
      <c r="B4" s="366"/>
      <c r="C4" s="366"/>
      <c r="D4" s="366"/>
      <c r="E4" s="366"/>
      <c r="F4" s="366"/>
      <c r="G4" s="366"/>
    </row>
    <row r="5" spans="1:7" s="303" customFormat="1" ht="39.75" customHeight="1">
      <c r="A5" s="301" t="s">
        <v>57</v>
      </c>
      <c r="B5" s="322">
        <v>2.227</v>
      </c>
      <c r="C5" s="321">
        <v>2.213</v>
      </c>
      <c r="D5" s="321">
        <v>2.196</v>
      </c>
      <c r="E5" s="321">
        <v>2.183</v>
      </c>
      <c r="F5" s="321">
        <v>2.172</v>
      </c>
      <c r="G5" s="321">
        <v>2.164</v>
      </c>
    </row>
    <row r="6" spans="1:7" s="303" customFormat="1" ht="24" customHeight="1">
      <c r="A6" s="304" t="s">
        <v>247</v>
      </c>
      <c r="B6" s="373">
        <v>99.5</v>
      </c>
      <c r="C6" s="302">
        <f>C5/B5*100</f>
        <v>99.37135159407275</v>
      </c>
      <c r="D6" s="302">
        <f>D5/C5*100</f>
        <v>99.23181201988251</v>
      </c>
      <c r="E6" s="302">
        <f>E5/D5*100</f>
        <v>99.40801457194898</v>
      </c>
      <c r="F6" s="302">
        <f>F5/E5*100</f>
        <v>99.4961062757673</v>
      </c>
      <c r="G6" s="302">
        <f>G5/F5*100</f>
        <v>99.6316758747698</v>
      </c>
    </row>
    <row r="7" spans="1:7" ht="37.5" customHeight="1">
      <c r="A7" s="305" t="s">
        <v>249</v>
      </c>
      <c r="B7" s="323">
        <v>9570</v>
      </c>
      <c r="C7" s="306">
        <v>9136</v>
      </c>
      <c r="D7" s="306">
        <v>10625</v>
      </c>
      <c r="E7" s="306">
        <v>11338</v>
      </c>
      <c r="F7" s="306">
        <v>12263</v>
      </c>
      <c r="G7" s="306">
        <v>13455</v>
      </c>
    </row>
    <row r="8" spans="1:7" ht="22.5" customHeight="1">
      <c r="A8" s="304" t="s">
        <v>247</v>
      </c>
      <c r="B8" s="373">
        <v>46</v>
      </c>
      <c r="C8" s="302">
        <f>C7/B7*100</f>
        <v>95.4649947753396</v>
      </c>
      <c r="D8" s="302">
        <f>D7/C7*100</f>
        <v>116.29816112084063</v>
      </c>
      <c r="E8" s="302">
        <f>E7/D7*100</f>
        <v>106.71058823529411</v>
      </c>
      <c r="F8" s="302">
        <f>F7/E7*100</f>
        <v>108.15840536249779</v>
      </c>
      <c r="G8" s="302">
        <f>G7/F7*100</f>
        <v>109.72029682785616</v>
      </c>
    </row>
    <row r="9" spans="1:7" s="303" customFormat="1" ht="62.25" customHeight="1">
      <c r="A9" s="305" t="s">
        <v>228</v>
      </c>
      <c r="B9" s="332">
        <v>4700</v>
      </c>
      <c r="C9" s="306">
        <v>4726</v>
      </c>
      <c r="D9" s="306">
        <v>4915</v>
      </c>
      <c r="E9" s="306">
        <v>5117</v>
      </c>
      <c r="F9" s="306">
        <v>5331</v>
      </c>
      <c r="G9" s="306">
        <v>5561</v>
      </c>
    </row>
    <row r="10" spans="1:7" s="303" customFormat="1" ht="24" customHeight="1">
      <c r="A10" s="304" t="s">
        <v>247</v>
      </c>
      <c r="B10" s="373">
        <v>100</v>
      </c>
      <c r="C10" s="302">
        <f>C9/B9*100</f>
        <v>100.55319148936171</v>
      </c>
      <c r="D10" s="302">
        <f>D9/C9*100</f>
        <v>103.99915361828185</v>
      </c>
      <c r="E10" s="302">
        <f>E9/D9*100</f>
        <v>104.10986775178026</v>
      </c>
      <c r="F10" s="302">
        <f>F9/E9*100</f>
        <v>104.18213797146765</v>
      </c>
      <c r="G10" s="302">
        <f>G9/F9*100</f>
        <v>104.31438754455074</v>
      </c>
    </row>
    <row r="11" spans="1:7" s="303" customFormat="1" ht="37.5" customHeight="1">
      <c r="A11" s="307" t="s">
        <v>23</v>
      </c>
      <c r="B11" s="324">
        <v>758987</v>
      </c>
      <c r="C11" s="325">
        <v>915990</v>
      </c>
      <c r="D11" s="325">
        <v>825920</v>
      </c>
      <c r="E11" s="325">
        <v>774222</v>
      </c>
      <c r="F11" s="325">
        <v>821140</v>
      </c>
      <c r="G11" s="325">
        <v>875926</v>
      </c>
    </row>
    <row r="12" spans="1:7" s="303" customFormat="1" ht="27.75" customHeight="1">
      <c r="A12" s="304" t="s">
        <v>247</v>
      </c>
      <c r="B12" s="373">
        <v>104.3</v>
      </c>
      <c r="C12" s="302">
        <f>C11/B11*100</f>
        <v>120.6858615496708</v>
      </c>
      <c r="D12" s="302">
        <f>D11/C11*100</f>
        <v>90.1669232196858</v>
      </c>
      <c r="E12" s="302">
        <f>E11/D11*100</f>
        <v>93.74055598605192</v>
      </c>
      <c r="F12" s="302">
        <f>F11/E11*100</f>
        <v>106.06001896096986</v>
      </c>
      <c r="G12" s="302">
        <f>G11/F11*100</f>
        <v>106.67194388289451</v>
      </c>
    </row>
    <row r="13" spans="1:7" ht="39.75" customHeight="1">
      <c r="A13" s="308" t="s">
        <v>229</v>
      </c>
      <c r="B13" s="326">
        <v>113500</v>
      </c>
      <c r="C13" s="327">
        <v>116206</v>
      </c>
      <c r="D13" s="327">
        <v>126441</v>
      </c>
      <c r="E13" s="327">
        <v>134652</v>
      </c>
      <c r="F13" s="327">
        <v>143402</v>
      </c>
      <c r="G13" s="327">
        <v>153612</v>
      </c>
    </row>
    <row r="14" spans="1:7" ht="20.25" customHeight="1">
      <c r="A14" s="304" t="s">
        <v>247</v>
      </c>
      <c r="B14" s="373">
        <v>106.1</v>
      </c>
      <c r="C14" s="302">
        <f>C13/B13*100</f>
        <v>102.384140969163</v>
      </c>
      <c r="D14" s="302">
        <f>D13/C13*100</f>
        <v>108.80763471765658</v>
      </c>
      <c r="E14" s="302">
        <f>E13/D13*100</f>
        <v>106.49393788407242</v>
      </c>
      <c r="F14" s="302">
        <f>F13/E13*100</f>
        <v>106.49823248076524</v>
      </c>
      <c r="G14" s="302">
        <f>G13/F13*100</f>
        <v>107.1198449115075</v>
      </c>
    </row>
    <row r="15" spans="1:7" ht="37.5" customHeight="1">
      <c r="A15" s="308" t="s">
        <v>230</v>
      </c>
      <c r="B15" s="319">
        <v>370</v>
      </c>
      <c r="C15" s="327">
        <v>334</v>
      </c>
      <c r="D15" s="327">
        <v>346</v>
      </c>
      <c r="E15" s="327">
        <v>363</v>
      </c>
      <c r="F15" s="327">
        <v>381</v>
      </c>
      <c r="G15" s="327">
        <v>402</v>
      </c>
    </row>
    <row r="16" spans="1:7" ht="23.25" customHeight="1">
      <c r="A16" s="304" t="s">
        <v>247</v>
      </c>
      <c r="B16" s="373">
        <v>102.8</v>
      </c>
      <c r="C16" s="302">
        <f>C15/B15*100</f>
        <v>90.27027027027027</v>
      </c>
      <c r="D16" s="302">
        <f>D15/C15*100</f>
        <v>103.59281437125749</v>
      </c>
      <c r="E16" s="302">
        <f>E15/D15*100</f>
        <v>104.91329479768785</v>
      </c>
      <c r="F16" s="302">
        <f>F15/E15*100</f>
        <v>104.95867768595042</v>
      </c>
      <c r="G16" s="302">
        <f>G15/F15*100</f>
        <v>105.51181102362204</v>
      </c>
    </row>
    <row r="17" spans="1:7" s="303" customFormat="1" ht="57.75" customHeight="1">
      <c r="A17" s="309" t="s">
        <v>233</v>
      </c>
      <c r="B17" s="324">
        <v>58040</v>
      </c>
      <c r="C17" s="325">
        <v>32470</v>
      </c>
      <c r="D17" s="325">
        <v>31800</v>
      </c>
      <c r="E17" s="325">
        <v>18600</v>
      </c>
      <c r="F17" s="325">
        <v>24700</v>
      </c>
      <c r="G17" s="325">
        <v>29000</v>
      </c>
    </row>
    <row r="18" spans="1:7" s="303" customFormat="1" ht="24" customHeight="1">
      <c r="A18" s="304" t="s">
        <v>247</v>
      </c>
      <c r="B18" s="373">
        <v>151.5</v>
      </c>
      <c r="C18" s="302">
        <f>C17/B17*100</f>
        <v>55.944176430048245</v>
      </c>
      <c r="D18" s="302">
        <f>D17/C17*100</f>
        <v>97.93655682168155</v>
      </c>
      <c r="E18" s="302">
        <f>E17/D17*100</f>
        <v>58.490566037735846</v>
      </c>
      <c r="F18" s="302">
        <f>F17/E17*100</f>
        <v>132.79569892473117</v>
      </c>
      <c r="G18" s="302">
        <f>G17/F17*100</f>
        <v>117.4089068825911</v>
      </c>
    </row>
    <row r="19" spans="1:7" s="303" customFormat="1" ht="37.5">
      <c r="A19" s="310" t="s">
        <v>246</v>
      </c>
      <c r="B19" s="328">
        <v>0.298</v>
      </c>
      <c r="C19" s="329">
        <v>0.15</v>
      </c>
      <c r="D19" s="329">
        <v>0.25</v>
      </c>
      <c r="E19" s="329">
        <v>0.25</v>
      </c>
      <c r="F19" s="329">
        <v>0.25</v>
      </c>
      <c r="G19" s="329">
        <v>0.25</v>
      </c>
    </row>
    <row r="20" spans="1:7" s="303" customFormat="1" ht="21.75" customHeight="1">
      <c r="A20" s="304" t="s">
        <v>247</v>
      </c>
      <c r="B20" s="373">
        <v>186.3</v>
      </c>
      <c r="C20" s="302">
        <f>C19/B19*100</f>
        <v>50.33557046979866</v>
      </c>
      <c r="D20" s="302">
        <f>D19/C19*100</f>
        <v>166.66666666666669</v>
      </c>
      <c r="E20" s="302">
        <f>E19/D19*100</f>
        <v>100</v>
      </c>
      <c r="F20" s="302">
        <f>F19/E19*100</f>
        <v>100</v>
      </c>
      <c r="G20" s="302">
        <f>G19/F19*100</f>
        <v>100</v>
      </c>
    </row>
    <row r="21" spans="1:20" s="303" customFormat="1" ht="37.5">
      <c r="A21" s="310" t="s">
        <v>251</v>
      </c>
      <c r="B21" s="324">
        <v>49540</v>
      </c>
      <c r="C21" s="330">
        <v>72184</v>
      </c>
      <c r="D21" s="330">
        <v>105485</v>
      </c>
      <c r="E21" s="330">
        <v>108329</v>
      </c>
      <c r="F21" s="330">
        <v>112695</v>
      </c>
      <c r="G21" s="330">
        <v>117893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s="303" customFormat="1" ht="23.25" customHeight="1">
      <c r="A22" s="304" t="s">
        <v>247</v>
      </c>
      <c r="B22" s="373">
        <v>89.6</v>
      </c>
      <c r="C22" s="302">
        <f>C21/B21*100</f>
        <v>145.70851836899473</v>
      </c>
      <c r="D22" s="302">
        <f>D21/C21*100</f>
        <v>146.13349218663416</v>
      </c>
      <c r="E22" s="302">
        <f>E21/D21*100</f>
        <v>102.69611793145945</v>
      </c>
      <c r="F22" s="302">
        <f>F21/E21*100</f>
        <v>104.0303150587562</v>
      </c>
      <c r="G22" s="302">
        <f>G21/F21*100</f>
        <v>104.61244953192244</v>
      </c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16" s="303" customFormat="1" ht="20.25" customHeight="1">
      <c r="A23" s="310" t="s">
        <v>250</v>
      </c>
      <c r="B23" s="324">
        <v>153</v>
      </c>
      <c r="C23" s="330">
        <v>153</v>
      </c>
      <c r="D23" s="330">
        <v>150</v>
      </c>
      <c r="E23" s="330">
        <v>145</v>
      </c>
      <c r="F23" s="330">
        <v>135</v>
      </c>
      <c r="G23" s="330">
        <v>125</v>
      </c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s="303" customFormat="1" ht="24" customHeight="1">
      <c r="A24" s="304" t="s">
        <v>247</v>
      </c>
      <c r="B24" s="373">
        <v>85.5</v>
      </c>
      <c r="C24" s="302">
        <f>C23/B23*100</f>
        <v>100</v>
      </c>
      <c r="D24" s="302">
        <f>D23/C23*100</f>
        <v>98.0392156862745</v>
      </c>
      <c r="E24" s="302">
        <f>E23/D23*100</f>
        <v>96.66666666666667</v>
      </c>
      <c r="F24" s="302">
        <f>F23/E23*100</f>
        <v>93.10344827586206</v>
      </c>
      <c r="G24" s="302">
        <f>G23/F23*100</f>
        <v>92.5925925925926</v>
      </c>
      <c r="H24" s="311"/>
      <c r="I24" s="311"/>
      <c r="J24" s="311"/>
      <c r="K24" s="311"/>
      <c r="L24" s="311"/>
      <c r="M24" s="311"/>
      <c r="N24" s="311"/>
      <c r="O24" s="311"/>
      <c r="P24" s="311"/>
    </row>
    <row r="25" spans="1:7" s="303" customFormat="1" ht="37.5">
      <c r="A25" s="312" t="s">
        <v>234</v>
      </c>
      <c r="B25" s="331">
        <v>0.89</v>
      </c>
      <c r="C25" s="321">
        <v>0.89</v>
      </c>
      <c r="D25" s="321">
        <v>0.892</v>
      </c>
      <c r="E25" s="321">
        <v>0.895</v>
      </c>
      <c r="F25" s="321">
        <v>0.899</v>
      </c>
      <c r="G25" s="321">
        <v>0.906</v>
      </c>
    </row>
    <row r="26" spans="1:7" s="303" customFormat="1" ht="25.5" customHeight="1">
      <c r="A26" s="304" t="s">
        <v>247</v>
      </c>
      <c r="B26" s="373">
        <v>98.9</v>
      </c>
      <c r="C26" s="302">
        <f>C25/B25*100</f>
        <v>100</v>
      </c>
      <c r="D26" s="302">
        <f>D25/C25*100</f>
        <v>100.22471910112361</v>
      </c>
      <c r="E26" s="302">
        <f>E25/D25*100</f>
        <v>100.33632286995515</v>
      </c>
      <c r="F26" s="302">
        <f>F25/E25*100</f>
        <v>100.44692737430168</v>
      </c>
      <c r="G26" s="302">
        <f>G25/F25*100</f>
        <v>100.77864293659621</v>
      </c>
    </row>
    <row r="27" spans="1:7" s="303" customFormat="1" ht="61.5" customHeight="1">
      <c r="A27" s="312" t="s">
        <v>236</v>
      </c>
      <c r="B27" s="320">
        <v>10</v>
      </c>
      <c r="C27" s="330">
        <v>38</v>
      </c>
      <c r="D27" s="330">
        <v>26</v>
      </c>
      <c r="E27" s="330">
        <v>23</v>
      </c>
      <c r="F27" s="330">
        <v>20</v>
      </c>
      <c r="G27" s="330">
        <v>19</v>
      </c>
    </row>
    <row r="28" spans="1:7" s="303" customFormat="1" ht="24" customHeight="1">
      <c r="A28" s="304" t="s">
        <v>247</v>
      </c>
      <c r="B28" s="373">
        <v>125</v>
      </c>
      <c r="C28" s="302">
        <f>C27/B27*100</f>
        <v>380</v>
      </c>
      <c r="D28" s="302">
        <f>D27/C27*100</f>
        <v>68.42105263157895</v>
      </c>
      <c r="E28" s="302">
        <f>E27/D27*100</f>
        <v>88.46153846153845</v>
      </c>
      <c r="F28" s="302">
        <f>F27/E27*100</f>
        <v>86.95652173913044</v>
      </c>
      <c r="G28" s="302">
        <f>G27/F27*100</f>
        <v>95</v>
      </c>
    </row>
    <row r="29" spans="1:14" s="303" customFormat="1" ht="61.5" customHeight="1">
      <c r="A29" s="310" t="s">
        <v>237</v>
      </c>
      <c r="B29" s="317">
        <v>0.89</v>
      </c>
      <c r="C29" s="316">
        <v>3.41</v>
      </c>
      <c r="D29" s="316">
        <v>2.32</v>
      </c>
      <c r="E29" s="316">
        <v>2.04</v>
      </c>
      <c r="F29" s="316">
        <v>1.75</v>
      </c>
      <c r="G29" s="316">
        <v>1.64</v>
      </c>
      <c r="H29" s="313"/>
      <c r="I29" s="313"/>
      <c r="J29" s="313"/>
      <c r="K29" s="313"/>
      <c r="L29" s="313"/>
      <c r="M29" s="313"/>
      <c r="N29" s="314"/>
    </row>
    <row r="30" spans="1:14" s="303" customFormat="1" ht="48.75" customHeight="1">
      <c r="A30" s="315" t="s">
        <v>223</v>
      </c>
      <c r="B30" s="318">
        <v>105496.8</v>
      </c>
      <c r="C30" s="302">
        <v>89949</v>
      </c>
      <c r="D30" s="302">
        <v>72676</v>
      </c>
      <c r="E30" s="302">
        <v>68861</v>
      </c>
      <c r="F30" s="302">
        <v>73062</v>
      </c>
      <c r="G30" s="302">
        <v>77664</v>
      </c>
      <c r="H30" s="313"/>
      <c r="I30" s="313"/>
      <c r="J30" s="313"/>
      <c r="K30" s="313"/>
      <c r="L30" s="313"/>
      <c r="M30" s="313"/>
      <c r="N30" s="314"/>
    </row>
    <row r="31" spans="1:14" s="303" customFormat="1" ht="29.25" customHeight="1">
      <c r="A31" s="304" t="s">
        <v>247</v>
      </c>
      <c r="B31" s="319"/>
      <c r="C31" s="302">
        <f>C30/B30*100</f>
        <v>85.26230179493595</v>
      </c>
      <c r="D31" s="302">
        <f>D30/C30*100</f>
        <v>80.79689601885512</v>
      </c>
      <c r="E31" s="302">
        <f>E30/D30*100</f>
        <v>94.75067422532885</v>
      </c>
      <c r="F31" s="302">
        <f>F30/E30*100</f>
        <v>106.10069560418816</v>
      </c>
      <c r="G31" s="302">
        <f>G30/F30*100</f>
        <v>106.29875995729654</v>
      </c>
      <c r="H31" s="313"/>
      <c r="I31" s="313"/>
      <c r="J31" s="313"/>
      <c r="K31" s="313"/>
      <c r="L31" s="313"/>
      <c r="M31" s="313"/>
      <c r="N31" s="314"/>
    </row>
    <row r="32" spans="1:7" s="303" customFormat="1" ht="42.75" customHeight="1">
      <c r="A32" s="312" t="s">
        <v>222</v>
      </c>
      <c r="B32" s="333">
        <v>24</v>
      </c>
      <c r="C32" s="306">
        <v>24.7</v>
      </c>
      <c r="D32" s="306">
        <v>25.6</v>
      </c>
      <c r="E32" s="306">
        <v>27</v>
      </c>
      <c r="F32" s="306">
        <v>28.6</v>
      </c>
      <c r="G32" s="306">
        <v>30.3</v>
      </c>
    </row>
    <row r="33" spans="1:7" ht="22.5" customHeight="1">
      <c r="A33" s="304" t="s">
        <v>247</v>
      </c>
      <c r="B33" s="319">
        <v>104.8</v>
      </c>
      <c r="C33" s="302">
        <f>C32/B32*100</f>
        <v>102.91666666666666</v>
      </c>
      <c r="D33" s="302">
        <f>D32/C32*100</f>
        <v>103.64372469635627</v>
      </c>
      <c r="E33" s="302">
        <f>E32/D32*100</f>
        <v>105.46875</v>
      </c>
      <c r="F33" s="302">
        <f>F32/E32*100</f>
        <v>105.92592592592594</v>
      </c>
      <c r="G33" s="302">
        <f>G32/F32*100</f>
        <v>105.94405594405593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P11" sqref="P11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67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67"/>
      <c r="L4" s="369"/>
    </row>
    <row r="5" spans="1:12" s="267" customFormat="1" ht="33" customHeight="1">
      <c r="A5" s="281" t="s">
        <v>57</v>
      </c>
      <c r="B5" s="272">
        <v>50.022</v>
      </c>
      <c r="C5" s="272">
        <v>10.348</v>
      </c>
      <c r="D5" s="272">
        <v>8.537</v>
      </c>
      <c r="E5" s="272">
        <v>8.311</v>
      </c>
      <c r="F5" s="272">
        <v>7.394</v>
      </c>
      <c r="G5" s="272">
        <v>4.574</v>
      </c>
      <c r="H5" s="272">
        <v>4.133</v>
      </c>
      <c r="I5" s="272">
        <v>6.457</v>
      </c>
      <c r="J5" s="272">
        <v>2.239</v>
      </c>
      <c r="K5" s="272">
        <v>2.088</v>
      </c>
      <c r="L5" s="289">
        <f>SUM(B5:K5)</f>
        <v>104.10299999999998</v>
      </c>
    </row>
    <row r="6" spans="1:12" s="267" customFormat="1" ht="33" customHeight="1">
      <c r="A6" s="285" t="s">
        <v>225</v>
      </c>
      <c r="B6" s="266">
        <v>232078</v>
      </c>
      <c r="C6" s="266"/>
      <c r="D6" s="266">
        <v>15826</v>
      </c>
      <c r="E6" s="266"/>
      <c r="F6" s="266">
        <v>156767</v>
      </c>
      <c r="G6" s="266"/>
      <c r="H6" s="266"/>
      <c r="I6" s="266"/>
      <c r="J6" s="266"/>
      <c r="K6" s="266"/>
      <c r="L6" s="293">
        <f aca="true" t="shared" si="0" ref="L6:L18">SUM(B6:K6)</f>
        <v>404671</v>
      </c>
    </row>
    <row r="7" spans="1:12" s="267" customFormat="1" ht="36" customHeight="1">
      <c r="A7" s="285" t="s">
        <v>226</v>
      </c>
      <c r="B7" s="266">
        <v>5063701</v>
      </c>
      <c r="C7" s="266"/>
      <c r="D7" s="266"/>
      <c r="E7" s="266"/>
      <c r="F7" s="266"/>
      <c r="G7" s="266"/>
      <c r="H7" s="266"/>
      <c r="I7" s="266">
        <v>28476</v>
      </c>
      <c r="J7" s="266">
        <v>20787</v>
      </c>
      <c r="K7" s="266"/>
      <c r="L7" s="293">
        <f t="shared" si="0"/>
        <v>5112964</v>
      </c>
    </row>
    <row r="8" spans="1:12" s="267" customFormat="1" ht="49.5" customHeight="1">
      <c r="A8" s="285" t="s">
        <v>227</v>
      </c>
      <c r="B8" s="266">
        <v>66570</v>
      </c>
      <c r="C8" s="266"/>
      <c r="D8" s="266"/>
      <c r="E8" s="266"/>
      <c r="F8" s="266"/>
      <c r="G8" s="266"/>
      <c r="H8" s="266"/>
      <c r="I8" s="266">
        <v>87</v>
      </c>
      <c r="J8" s="266"/>
      <c r="K8" s="266"/>
      <c r="L8" s="293">
        <f t="shared" si="0"/>
        <v>66657</v>
      </c>
    </row>
    <row r="9" spans="1:12" s="267" customFormat="1" ht="48" customHeight="1">
      <c r="A9" s="285" t="s">
        <v>228</v>
      </c>
      <c r="B9" s="266">
        <v>26134</v>
      </c>
      <c r="C9" s="266">
        <v>7415</v>
      </c>
      <c r="D9" s="266">
        <v>5105</v>
      </c>
      <c r="E9" s="266">
        <v>7361</v>
      </c>
      <c r="F9" s="266">
        <v>5388</v>
      </c>
      <c r="G9" s="266">
        <v>3343</v>
      </c>
      <c r="H9" s="266">
        <v>2713</v>
      </c>
      <c r="I9" s="266">
        <v>4671</v>
      </c>
      <c r="J9" s="266">
        <v>4700</v>
      </c>
      <c r="K9" s="266">
        <v>0</v>
      </c>
      <c r="L9" s="293">
        <f t="shared" si="0"/>
        <v>66830</v>
      </c>
    </row>
    <row r="10" spans="1:13" s="267" customFormat="1" ht="30">
      <c r="A10" s="286" t="s">
        <v>23</v>
      </c>
      <c r="B10" s="269">
        <v>3150138</v>
      </c>
      <c r="C10" s="269">
        <v>1311637</v>
      </c>
      <c r="D10" s="269">
        <v>856003.2</v>
      </c>
      <c r="E10" s="269">
        <v>1322414.2</v>
      </c>
      <c r="F10" s="269">
        <v>923590.4</v>
      </c>
      <c r="G10" s="269">
        <v>732934.3</v>
      </c>
      <c r="H10" s="269">
        <v>624862</v>
      </c>
      <c r="I10" s="269">
        <v>983229.8</v>
      </c>
      <c r="J10" s="269">
        <v>728077</v>
      </c>
      <c r="K10" s="269">
        <v>774514.1</v>
      </c>
      <c r="L10" s="291">
        <f t="shared" si="0"/>
        <v>11407400.000000002</v>
      </c>
      <c r="M10" s="276"/>
    </row>
    <row r="11" spans="1:24" s="267" customFormat="1" ht="30">
      <c r="A11" s="287" t="s">
        <v>229</v>
      </c>
      <c r="B11" s="274">
        <v>9387500</v>
      </c>
      <c r="C11" s="274">
        <v>1043900</v>
      </c>
      <c r="D11" s="274">
        <v>712000</v>
      </c>
      <c r="E11" s="274">
        <v>299900</v>
      </c>
      <c r="F11" s="274">
        <v>615200</v>
      </c>
      <c r="G11" s="274">
        <v>168000</v>
      </c>
      <c r="H11" s="274">
        <v>159300</v>
      </c>
      <c r="I11" s="274">
        <v>336500</v>
      </c>
      <c r="J11" s="274">
        <v>107000</v>
      </c>
      <c r="K11" s="274">
        <v>78200</v>
      </c>
      <c r="L11" s="293">
        <f t="shared" si="0"/>
        <v>12907500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397725</v>
      </c>
      <c r="C12" s="274">
        <v>6250</v>
      </c>
      <c r="D12" s="274">
        <v>21250</v>
      </c>
      <c r="E12" s="274">
        <v>4000</v>
      </c>
      <c r="F12" s="274">
        <v>7740</v>
      </c>
      <c r="G12" s="274">
        <v>3200</v>
      </c>
      <c r="H12" s="274">
        <v>4450</v>
      </c>
      <c r="I12" s="274">
        <v>5290</v>
      </c>
      <c r="J12" s="274">
        <v>360</v>
      </c>
      <c r="K12" s="274">
        <v>235</v>
      </c>
      <c r="L12" s="293">
        <f t="shared" si="0"/>
        <v>450500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17848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17848</v>
      </c>
    </row>
    <row r="14" spans="1:12" s="267" customFormat="1" ht="30">
      <c r="A14" s="287" t="s">
        <v>231</v>
      </c>
      <c r="B14" s="278">
        <v>583388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583388</v>
      </c>
    </row>
    <row r="15" spans="1:18" s="267" customFormat="1" ht="48" customHeight="1">
      <c r="A15" s="288" t="s">
        <v>233</v>
      </c>
      <c r="B15" s="266">
        <v>610200</v>
      </c>
      <c r="C15" s="266">
        <v>16400</v>
      </c>
      <c r="D15" s="266">
        <v>243000</v>
      </c>
      <c r="E15" s="266">
        <v>5100</v>
      </c>
      <c r="F15" s="266">
        <v>7800</v>
      </c>
      <c r="G15" s="266">
        <v>17100</v>
      </c>
      <c r="H15" s="266">
        <v>58400</v>
      </c>
      <c r="I15" s="266">
        <v>24000</v>
      </c>
      <c r="J15" s="266">
        <v>38300</v>
      </c>
      <c r="K15" s="266">
        <v>1400</v>
      </c>
      <c r="L15" s="293">
        <f t="shared" si="0"/>
        <v>1021700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297700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297700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24.778</v>
      </c>
      <c r="C17" s="271">
        <v>2.547</v>
      </c>
      <c r="D17" s="271">
        <v>1.637</v>
      </c>
      <c r="E17" s="271">
        <v>2.395</v>
      </c>
      <c r="F17" s="271">
        <v>1.219</v>
      </c>
      <c r="G17" s="271">
        <v>0.549</v>
      </c>
      <c r="H17" s="271">
        <v>0.286</v>
      </c>
      <c r="I17" s="299">
        <v>1.302</v>
      </c>
      <c r="J17" s="271">
        <v>0.16</v>
      </c>
      <c r="K17" s="271">
        <v>0.043</v>
      </c>
      <c r="L17" s="289">
        <f t="shared" si="0"/>
        <v>34.916</v>
      </c>
    </row>
    <row r="18" spans="1:12" s="267" customFormat="1" ht="30">
      <c r="A18" s="283" t="s">
        <v>224</v>
      </c>
      <c r="B18" s="266">
        <v>677785</v>
      </c>
      <c r="C18" s="266">
        <v>78375</v>
      </c>
      <c r="D18" s="266">
        <v>93111</v>
      </c>
      <c r="E18" s="266">
        <v>21481</v>
      </c>
      <c r="F18" s="266">
        <v>4221</v>
      </c>
      <c r="G18" s="266">
        <v>67562</v>
      </c>
      <c r="H18" s="266">
        <v>179665</v>
      </c>
      <c r="I18" s="266">
        <v>135829</v>
      </c>
      <c r="J18" s="266">
        <v>55273</v>
      </c>
      <c r="K18" s="266">
        <v>279284</v>
      </c>
      <c r="L18" s="293">
        <f t="shared" si="0"/>
        <v>1592586</v>
      </c>
    </row>
    <row r="19" spans="1:12" s="267" customFormat="1" ht="34.5" customHeight="1">
      <c r="A19" s="283" t="s">
        <v>244</v>
      </c>
      <c r="B19" s="266">
        <v>220705</v>
      </c>
      <c r="C19" s="266">
        <v>4964</v>
      </c>
      <c r="D19" s="266">
        <v>638</v>
      </c>
      <c r="E19" s="266">
        <v>0</v>
      </c>
      <c r="F19" s="266">
        <v>5735</v>
      </c>
      <c r="G19" s="266">
        <v>31354</v>
      </c>
      <c r="H19" s="266">
        <v>2252</v>
      </c>
      <c r="I19" s="266">
        <v>0</v>
      </c>
      <c r="J19" s="266">
        <v>179</v>
      </c>
      <c r="K19" s="266">
        <v>2677</v>
      </c>
      <c r="L19" s="293">
        <f>SUM(B19:K19)</f>
        <v>268504</v>
      </c>
    </row>
    <row r="20" spans="1:12" ht="30" customHeight="1">
      <c r="A20" s="282" t="s">
        <v>234</v>
      </c>
      <c r="B20" s="271">
        <v>15.827</v>
      </c>
      <c r="C20" s="271">
        <v>3.535</v>
      </c>
      <c r="D20" s="271">
        <v>2.25</v>
      </c>
      <c r="E20" s="271">
        <v>2.6</v>
      </c>
      <c r="F20" s="271">
        <v>2.255</v>
      </c>
      <c r="G20" s="271">
        <v>1.06</v>
      </c>
      <c r="H20" s="271">
        <v>1.675</v>
      </c>
      <c r="I20" s="271">
        <v>2.1</v>
      </c>
      <c r="J20" s="271">
        <v>0.9</v>
      </c>
      <c r="K20" s="271">
        <v>0.85</v>
      </c>
      <c r="L20" s="289">
        <f>SUM(B20:K20)</f>
        <v>33.05200000000001</v>
      </c>
    </row>
    <row r="21" spans="1:12" ht="56.25" customHeight="1">
      <c r="A21" s="282" t="s">
        <v>236</v>
      </c>
      <c r="B21" s="295">
        <v>192</v>
      </c>
      <c r="C21" s="295">
        <v>13</v>
      </c>
      <c r="D21" s="295">
        <v>11</v>
      </c>
      <c r="E21" s="295">
        <v>15</v>
      </c>
      <c r="F21" s="295">
        <v>9</v>
      </c>
      <c r="G21" s="295">
        <v>6</v>
      </c>
      <c r="H21" s="295">
        <v>5</v>
      </c>
      <c r="I21" s="295">
        <v>21</v>
      </c>
      <c r="J21" s="295">
        <v>8</v>
      </c>
      <c r="K21" s="295">
        <v>3</v>
      </c>
      <c r="L21" s="293">
        <f>SUM(B21:K21)</f>
        <v>283</v>
      </c>
    </row>
    <row r="22" spans="1:12" ht="46.5" customHeight="1">
      <c r="A22" s="283" t="s">
        <v>237</v>
      </c>
      <c r="B22" s="275">
        <v>0.66</v>
      </c>
      <c r="C22" s="275">
        <v>0.24</v>
      </c>
      <c r="D22" s="275">
        <v>0.28</v>
      </c>
      <c r="E22" s="275">
        <v>0.34</v>
      </c>
      <c r="F22" s="275">
        <v>0.24</v>
      </c>
      <c r="G22" s="275">
        <v>0.24</v>
      </c>
      <c r="H22" s="275">
        <v>0.23</v>
      </c>
      <c r="I22" s="275">
        <v>0.59</v>
      </c>
      <c r="J22" s="275">
        <v>0.62</v>
      </c>
      <c r="K22" s="275">
        <v>0.24</v>
      </c>
      <c r="L22" s="292" t="s">
        <v>245</v>
      </c>
    </row>
    <row r="23" spans="1:12" ht="28.5" customHeight="1">
      <c r="A23" s="284" t="s">
        <v>223</v>
      </c>
      <c r="B23" s="273">
        <v>2715216.7</v>
      </c>
      <c r="C23" s="273">
        <v>184791.9</v>
      </c>
      <c r="D23" s="273">
        <v>242626.6</v>
      </c>
      <c r="E23" s="273">
        <v>165241.2</v>
      </c>
      <c r="F23" s="273">
        <v>153437.9</v>
      </c>
      <c r="G23" s="273">
        <v>109015.4</v>
      </c>
      <c r="H23" s="273">
        <v>195331.7</v>
      </c>
      <c r="I23" s="273">
        <v>182307.9</v>
      </c>
      <c r="J23" s="273">
        <v>119025.6</v>
      </c>
      <c r="K23" s="273">
        <v>39775.1</v>
      </c>
      <c r="L23" s="291">
        <f>SUM(B23:K23)</f>
        <v>4106770.0000000005</v>
      </c>
    </row>
    <row r="24" spans="1:12" ht="28.5" customHeight="1">
      <c r="A24" s="282" t="s">
        <v>222</v>
      </c>
      <c r="B24" s="269">
        <v>23.3</v>
      </c>
      <c r="C24" s="269">
        <v>21.2</v>
      </c>
      <c r="D24" s="269">
        <v>21.7</v>
      </c>
      <c r="E24" s="269">
        <v>22.7</v>
      </c>
      <c r="F24" s="269">
        <v>21.9</v>
      </c>
      <c r="G24" s="269">
        <v>20.3</v>
      </c>
      <c r="H24" s="269">
        <v>23</v>
      </c>
      <c r="I24" s="269">
        <v>20.5</v>
      </c>
      <c r="J24" s="269">
        <v>22.9</v>
      </c>
      <c r="K24" s="269">
        <v>19.1</v>
      </c>
      <c r="L24" s="292" t="s">
        <v>245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0">
      <selection activeCell="B20" sqref="B20:K20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239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67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67"/>
      <c r="L4" s="369"/>
    </row>
    <row r="5" spans="1:12" s="267" customFormat="1" ht="33" customHeight="1">
      <c r="A5" s="281" t="s">
        <v>57</v>
      </c>
      <c r="B5" s="272">
        <v>49.756</v>
      </c>
      <c r="C5" s="272">
        <v>10.274</v>
      </c>
      <c r="D5" s="272">
        <v>8.459</v>
      </c>
      <c r="E5" s="272">
        <v>8.232</v>
      </c>
      <c r="F5" s="272">
        <v>7.295</v>
      </c>
      <c r="G5" s="272">
        <v>4.522</v>
      </c>
      <c r="H5" s="272">
        <v>4.084</v>
      </c>
      <c r="I5" s="272">
        <v>6.412</v>
      </c>
      <c r="J5" s="272">
        <v>2.227</v>
      </c>
      <c r="K5" s="272">
        <v>2.067</v>
      </c>
      <c r="L5" s="289">
        <f>SUM(B5:K5)</f>
        <v>103.32800000000003</v>
      </c>
    </row>
    <row r="6" spans="1:12" s="267" customFormat="1" ht="33" customHeight="1">
      <c r="A6" s="285" t="s">
        <v>225</v>
      </c>
      <c r="B6" s="266">
        <v>297869</v>
      </c>
      <c r="C6" s="266"/>
      <c r="D6" s="266">
        <v>17682</v>
      </c>
      <c r="E6" s="266"/>
      <c r="F6" s="266"/>
      <c r="G6" s="266">
        <v>50870</v>
      </c>
      <c r="H6" s="266"/>
      <c r="I6" s="266"/>
      <c r="J6" s="266"/>
      <c r="K6" s="266"/>
      <c r="L6" s="293">
        <f aca="true" t="shared" si="0" ref="L6:L18">SUM(B6:K6)</f>
        <v>366421</v>
      </c>
    </row>
    <row r="7" spans="1:12" s="267" customFormat="1" ht="36" customHeight="1">
      <c r="A7" s="285" t="s">
        <v>226</v>
      </c>
      <c r="B7" s="266">
        <v>6483064</v>
      </c>
      <c r="C7" s="266"/>
      <c r="D7" s="266"/>
      <c r="E7" s="266"/>
      <c r="F7" s="266"/>
      <c r="G7" s="266"/>
      <c r="H7" s="266"/>
      <c r="I7" s="266">
        <v>27266</v>
      </c>
      <c r="J7" s="266">
        <v>9570</v>
      </c>
      <c r="K7" s="266"/>
      <c r="L7" s="293">
        <f t="shared" si="0"/>
        <v>6519900</v>
      </c>
    </row>
    <row r="8" spans="1:12" s="267" customFormat="1" ht="49.5" customHeight="1">
      <c r="A8" s="285" t="s">
        <v>227</v>
      </c>
      <c r="B8" s="266">
        <v>70727</v>
      </c>
      <c r="C8" s="266"/>
      <c r="D8" s="266"/>
      <c r="E8" s="266"/>
      <c r="F8" s="266"/>
      <c r="G8" s="266"/>
      <c r="H8" s="266"/>
      <c r="I8" s="266">
        <v>74</v>
      </c>
      <c r="J8" s="266"/>
      <c r="K8" s="266"/>
      <c r="L8" s="293">
        <f t="shared" si="0"/>
        <v>70801</v>
      </c>
    </row>
    <row r="9" spans="1:12" s="267" customFormat="1" ht="48" customHeight="1">
      <c r="A9" s="285" t="s">
        <v>228</v>
      </c>
      <c r="B9" s="266">
        <v>69480</v>
      </c>
      <c r="C9" s="266">
        <v>8161</v>
      </c>
      <c r="D9" s="266">
        <v>6691</v>
      </c>
      <c r="E9" s="266">
        <v>6755</v>
      </c>
      <c r="F9" s="266">
        <v>5388</v>
      </c>
      <c r="G9" s="266">
        <v>3407</v>
      </c>
      <c r="H9" s="266">
        <v>2811</v>
      </c>
      <c r="I9" s="266">
        <v>1524</v>
      </c>
      <c r="J9" s="266">
        <v>4700</v>
      </c>
      <c r="K9" s="266">
        <v>2717</v>
      </c>
      <c r="L9" s="293">
        <f t="shared" si="0"/>
        <v>111634</v>
      </c>
    </row>
    <row r="10" spans="1:12" s="267" customFormat="1" ht="30">
      <c r="A10" s="286" t="s">
        <v>23</v>
      </c>
      <c r="B10" s="295">
        <v>3647977</v>
      </c>
      <c r="C10" s="295">
        <v>1382750</v>
      </c>
      <c r="D10" s="295">
        <v>818930</v>
      </c>
      <c r="E10" s="295">
        <v>1350450</v>
      </c>
      <c r="F10" s="295">
        <v>1024635</v>
      </c>
      <c r="G10" s="295">
        <v>761803</v>
      </c>
      <c r="H10" s="295">
        <v>668989</v>
      </c>
      <c r="I10" s="295">
        <v>957805</v>
      </c>
      <c r="J10" s="295">
        <v>758987</v>
      </c>
      <c r="K10" s="295">
        <v>805370</v>
      </c>
      <c r="L10" s="293">
        <f t="shared" si="0"/>
        <v>12177696</v>
      </c>
    </row>
    <row r="11" spans="1:24" s="267" customFormat="1" ht="30">
      <c r="A11" s="287" t="s">
        <v>229</v>
      </c>
      <c r="B11" s="274">
        <v>9963310</v>
      </c>
      <c r="C11" s="274">
        <v>1107500</v>
      </c>
      <c r="D11" s="274">
        <v>755400</v>
      </c>
      <c r="E11" s="274">
        <v>318190</v>
      </c>
      <c r="F11" s="274">
        <v>652700</v>
      </c>
      <c r="G11" s="274">
        <v>178200</v>
      </c>
      <c r="H11" s="274">
        <v>169000</v>
      </c>
      <c r="I11" s="274">
        <v>357000</v>
      </c>
      <c r="J11" s="274">
        <v>113500</v>
      </c>
      <c r="K11" s="274">
        <v>82900</v>
      </c>
      <c r="L11" s="293">
        <f t="shared" si="0"/>
        <v>13697700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415885</v>
      </c>
      <c r="C12" s="274">
        <v>6530</v>
      </c>
      <c r="D12" s="274">
        <v>22220</v>
      </c>
      <c r="E12" s="274">
        <v>4180</v>
      </c>
      <c r="F12" s="274">
        <v>8090</v>
      </c>
      <c r="G12" s="274">
        <v>3300</v>
      </c>
      <c r="H12" s="274">
        <v>4650</v>
      </c>
      <c r="I12" s="274">
        <v>5530</v>
      </c>
      <c r="J12" s="274">
        <v>370</v>
      </c>
      <c r="K12" s="274">
        <v>245</v>
      </c>
      <c r="L12" s="293">
        <f t="shared" si="0"/>
        <v>471000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18515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18515</v>
      </c>
    </row>
    <row r="14" spans="1:12" s="267" customFormat="1" ht="30">
      <c r="A14" s="287" t="s">
        <v>231</v>
      </c>
      <c r="B14" s="278">
        <v>269987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269987</v>
      </c>
    </row>
    <row r="15" spans="1:18" s="267" customFormat="1" ht="48" customHeight="1">
      <c r="A15" s="288" t="s">
        <v>233</v>
      </c>
      <c r="B15" s="266">
        <v>838742</v>
      </c>
      <c r="C15" s="266">
        <v>31020</v>
      </c>
      <c r="D15" s="266">
        <v>21930</v>
      </c>
      <c r="E15" s="266">
        <v>18190</v>
      </c>
      <c r="F15" s="266">
        <v>5440</v>
      </c>
      <c r="G15" s="266">
        <v>5690</v>
      </c>
      <c r="H15" s="266">
        <v>32830</v>
      </c>
      <c r="I15" s="266">
        <v>44980</v>
      </c>
      <c r="J15" s="266">
        <v>58040</v>
      </c>
      <c r="K15" s="266">
        <v>5930</v>
      </c>
      <c r="L15" s="293">
        <f t="shared" si="0"/>
        <v>1062792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427500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427500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19.785</v>
      </c>
      <c r="C17" s="271">
        <v>3.377</v>
      </c>
      <c r="D17" s="271">
        <v>2.124</v>
      </c>
      <c r="E17" s="271">
        <v>2.792</v>
      </c>
      <c r="F17" s="271">
        <v>1.855</v>
      </c>
      <c r="G17" s="271">
        <v>1.003</v>
      </c>
      <c r="H17" s="271">
        <v>1.747</v>
      </c>
      <c r="I17" s="299">
        <v>2.012</v>
      </c>
      <c r="J17" s="271">
        <v>0.298</v>
      </c>
      <c r="K17" s="271">
        <v>0.529</v>
      </c>
      <c r="L17" s="289">
        <f t="shared" si="0"/>
        <v>35.522000000000006</v>
      </c>
    </row>
    <row r="18" spans="1:12" s="267" customFormat="1" ht="30">
      <c r="A18" s="283" t="s">
        <v>224</v>
      </c>
      <c r="B18" s="266">
        <v>526823</v>
      </c>
      <c r="C18" s="266">
        <v>49523</v>
      </c>
      <c r="D18" s="266">
        <v>179317</v>
      </c>
      <c r="E18" s="266">
        <v>164</v>
      </c>
      <c r="F18" s="266">
        <v>3422</v>
      </c>
      <c r="G18" s="266">
        <v>35287</v>
      </c>
      <c r="H18" s="266">
        <v>87281</v>
      </c>
      <c r="I18" s="266">
        <v>90206</v>
      </c>
      <c r="J18" s="266">
        <v>49540</v>
      </c>
      <c r="K18" s="266">
        <v>229414</v>
      </c>
      <c r="L18" s="293">
        <f t="shared" si="0"/>
        <v>1250977</v>
      </c>
    </row>
    <row r="19" spans="1:12" s="267" customFormat="1" ht="34.5" customHeight="1">
      <c r="A19" s="283" t="s">
        <v>244</v>
      </c>
      <c r="B19" s="266">
        <v>115031</v>
      </c>
      <c r="C19" s="266">
        <v>688</v>
      </c>
      <c r="D19" s="266">
        <v>371</v>
      </c>
      <c r="E19" s="266">
        <v>7319</v>
      </c>
      <c r="F19" s="266">
        <v>2493</v>
      </c>
      <c r="G19" s="266">
        <v>32594</v>
      </c>
      <c r="H19" s="266">
        <v>3158</v>
      </c>
      <c r="I19" s="266">
        <v>0</v>
      </c>
      <c r="J19" s="266">
        <v>153</v>
      </c>
      <c r="K19" s="266">
        <v>2188</v>
      </c>
      <c r="L19" s="293">
        <f>SUM(B19:K19)</f>
        <v>163995</v>
      </c>
    </row>
    <row r="20" spans="1:12" ht="30" customHeight="1">
      <c r="A20" s="282" t="s">
        <v>234</v>
      </c>
      <c r="B20" s="271">
        <v>17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34.318999999999996</v>
      </c>
    </row>
    <row r="21" spans="1:12" ht="56.25" customHeight="1">
      <c r="A21" s="282" t="s">
        <v>236</v>
      </c>
      <c r="B21" s="274">
        <v>186</v>
      </c>
      <c r="C21" s="274">
        <v>16</v>
      </c>
      <c r="D21" s="274">
        <v>21</v>
      </c>
      <c r="E21" s="274">
        <v>16</v>
      </c>
      <c r="F21" s="274">
        <v>20</v>
      </c>
      <c r="G21" s="274">
        <v>12</v>
      </c>
      <c r="H21" s="274">
        <v>7</v>
      </c>
      <c r="I21" s="274">
        <v>24</v>
      </c>
      <c r="J21" s="274">
        <v>10</v>
      </c>
      <c r="K21" s="274">
        <v>6</v>
      </c>
      <c r="L21" s="293">
        <f>SUM(B21:K21)</f>
        <v>318</v>
      </c>
    </row>
    <row r="22" spans="1:12" ht="46.5" customHeight="1">
      <c r="A22" s="283" t="s">
        <v>237</v>
      </c>
      <c r="B22" s="275">
        <v>0.75</v>
      </c>
      <c r="C22" s="275">
        <v>0.31</v>
      </c>
      <c r="D22" s="275">
        <v>0.59</v>
      </c>
      <c r="E22" s="275">
        <v>0.38</v>
      </c>
      <c r="F22" s="275">
        <v>0.54</v>
      </c>
      <c r="G22" s="275">
        <v>0.52</v>
      </c>
      <c r="H22" s="275">
        <v>0.34</v>
      </c>
      <c r="I22" s="275">
        <v>0.74</v>
      </c>
      <c r="J22" s="275">
        <v>0.89</v>
      </c>
      <c r="K22" s="275">
        <v>0.56</v>
      </c>
      <c r="L22" s="292" t="s">
        <v>245</v>
      </c>
    </row>
    <row r="23" spans="1:12" ht="28.5" customHeight="1">
      <c r="A23" s="284" t="s">
        <v>223</v>
      </c>
      <c r="B23" s="273">
        <v>2921516.8</v>
      </c>
      <c r="C23" s="273">
        <v>193116.1</v>
      </c>
      <c r="D23" s="273">
        <v>256822.8</v>
      </c>
      <c r="E23" s="273">
        <v>153789.9</v>
      </c>
      <c r="F23" s="273">
        <v>178002.7</v>
      </c>
      <c r="G23" s="273">
        <v>103892.8</v>
      </c>
      <c r="H23" s="273">
        <v>222293.3</v>
      </c>
      <c r="I23" s="273">
        <v>187415.6</v>
      </c>
      <c r="J23" s="273">
        <v>105496.8</v>
      </c>
      <c r="K23" s="273">
        <v>56758.2</v>
      </c>
      <c r="L23" s="291">
        <f>SUM(B23:K23)</f>
        <v>4379104.999999999</v>
      </c>
    </row>
    <row r="24" spans="1:12" ht="28.5" customHeight="1">
      <c r="A24" s="282" t="s">
        <v>222</v>
      </c>
      <c r="B24" s="269">
        <v>26.8</v>
      </c>
      <c r="C24" s="269">
        <v>23.2</v>
      </c>
      <c r="D24" s="269">
        <v>24.4</v>
      </c>
      <c r="E24" s="269">
        <v>23</v>
      </c>
      <c r="F24" s="269">
        <v>22.5</v>
      </c>
      <c r="G24" s="269">
        <v>21.2</v>
      </c>
      <c r="H24" s="269">
        <v>26.1</v>
      </c>
      <c r="I24" s="269">
        <v>24.4</v>
      </c>
      <c r="J24" s="269">
        <v>24</v>
      </c>
      <c r="K24" s="269">
        <v>21</v>
      </c>
      <c r="L24" s="292" t="s">
        <v>245</v>
      </c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875" style="268" customWidth="1"/>
    <col min="9" max="9" width="14.625" style="268" customWidth="1"/>
    <col min="10" max="10" width="11.625" style="268" customWidth="1"/>
    <col min="11" max="11" width="12.875" style="268" customWidth="1"/>
    <col min="12" max="12" width="13.125" style="268" customWidth="1"/>
    <col min="13" max="14" width="10.375" style="268" bestFit="1" customWidth="1"/>
    <col min="15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67" t="s">
        <v>8</v>
      </c>
      <c r="L3" s="368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67"/>
      <c r="L4" s="369"/>
    </row>
    <row r="5" spans="1:12" s="267" customFormat="1" ht="33" customHeight="1">
      <c r="A5" s="281" t="s">
        <v>57</v>
      </c>
      <c r="B5" s="272">
        <v>49.444</v>
      </c>
      <c r="C5" s="272">
        <v>10.209</v>
      </c>
      <c r="D5" s="272">
        <v>8.405</v>
      </c>
      <c r="E5" s="272">
        <v>8.179</v>
      </c>
      <c r="F5" s="272">
        <v>7.249</v>
      </c>
      <c r="G5" s="272">
        <v>4.493</v>
      </c>
      <c r="H5" s="272">
        <v>4.058</v>
      </c>
      <c r="I5" s="272">
        <v>6.371</v>
      </c>
      <c r="J5" s="272">
        <v>2.213</v>
      </c>
      <c r="K5" s="272">
        <v>2.053</v>
      </c>
      <c r="L5" s="289">
        <f>SUM(B5:K5)</f>
        <v>102.67399999999999</v>
      </c>
    </row>
    <row r="6" spans="1:12" s="267" customFormat="1" ht="33" customHeight="1">
      <c r="A6" s="285" t="s">
        <v>225</v>
      </c>
      <c r="B6" s="266">
        <v>312267</v>
      </c>
      <c r="C6" s="266"/>
      <c r="D6" s="266">
        <v>16099</v>
      </c>
      <c r="E6" s="266"/>
      <c r="F6" s="266"/>
      <c r="G6" s="266">
        <v>28400</v>
      </c>
      <c r="H6" s="266"/>
      <c r="I6" s="266"/>
      <c r="J6" s="266"/>
      <c r="K6" s="266"/>
      <c r="L6" s="293">
        <f aca="true" t="shared" si="0" ref="L6:L17">SUM(B6:K6)</f>
        <v>356766</v>
      </c>
    </row>
    <row r="7" spans="1:12" s="267" customFormat="1" ht="36" customHeight="1">
      <c r="A7" s="285" t="s">
        <v>226</v>
      </c>
      <c r="B7" s="266">
        <v>6806533</v>
      </c>
      <c r="C7" s="266"/>
      <c r="D7" s="266"/>
      <c r="E7" s="266"/>
      <c r="F7" s="266"/>
      <c r="G7" s="266"/>
      <c r="H7" s="266"/>
      <c r="I7" s="266">
        <v>16000</v>
      </c>
      <c r="J7" s="266">
        <v>12100</v>
      </c>
      <c r="K7" s="266"/>
      <c r="L7" s="293">
        <f t="shared" si="0"/>
        <v>6834633</v>
      </c>
    </row>
    <row r="8" spans="1:12" s="267" customFormat="1" ht="49.5" customHeight="1">
      <c r="A8" s="285" t="s">
        <v>227</v>
      </c>
      <c r="B8" s="266">
        <v>67962</v>
      </c>
      <c r="C8" s="266"/>
      <c r="D8" s="266"/>
      <c r="E8" s="266"/>
      <c r="F8" s="266"/>
      <c r="G8" s="266"/>
      <c r="H8" s="266"/>
      <c r="I8" s="266">
        <v>75</v>
      </c>
      <c r="J8" s="266"/>
      <c r="K8" s="266"/>
      <c r="L8" s="293">
        <f t="shared" si="0"/>
        <v>68037</v>
      </c>
    </row>
    <row r="9" spans="1:12" s="267" customFormat="1" ht="48" customHeight="1">
      <c r="A9" s="285" t="s">
        <v>228</v>
      </c>
      <c r="B9" s="266">
        <v>72000</v>
      </c>
      <c r="C9" s="266">
        <v>8500</v>
      </c>
      <c r="D9" s="266">
        <v>6900</v>
      </c>
      <c r="E9" s="266">
        <v>7090</v>
      </c>
      <c r="F9" s="266">
        <v>4450</v>
      </c>
      <c r="G9" s="266">
        <v>3550</v>
      </c>
      <c r="H9" s="266">
        <v>2960</v>
      </c>
      <c r="I9" s="266">
        <v>1550</v>
      </c>
      <c r="J9" s="266">
        <v>4900</v>
      </c>
      <c r="K9" s="266">
        <v>2850</v>
      </c>
      <c r="L9" s="293">
        <f t="shared" si="0"/>
        <v>114750</v>
      </c>
    </row>
    <row r="10" spans="1:12" s="267" customFormat="1" ht="30">
      <c r="A10" s="286" t="s">
        <v>23</v>
      </c>
      <c r="B10" s="295">
        <v>3736906</v>
      </c>
      <c r="C10" s="295">
        <v>1434787</v>
      </c>
      <c r="D10" s="295">
        <v>826096</v>
      </c>
      <c r="E10" s="295">
        <v>1432578</v>
      </c>
      <c r="F10" s="295">
        <v>1068575</v>
      </c>
      <c r="G10" s="295">
        <v>758980</v>
      </c>
      <c r="H10" s="295">
        <v>776130</v>
      </c>
      <c r="I10" s="295">
        <v>1044755</v>
      </c>
      <c r="J10" s="295">
        <v>833009</v>
      </c>
      <c r="K10" s="295">
        <v>901610</v>
      </c>
      <c r="L10" s="293">
        <f t="shared" si="0"/>
        <v>12813426</v>
      </c>
    </row>
    <row r="11" spans="1:24" s="267" customFormat="1" ht="30">
      <c r="A11" s="287" t="s">
        <v>229</v>
      </c>
      <c r="B11" s="274">
        <v>10315550</v>
      </c>
      <c r="C11" s="274">
        <v>1146260</v>
      </c>
      <c r="D11" s="274">
        <v>781830</v>
      </c>
      <c r="E11" s="274">
        <v>329320</v>
      </c>
      <c r="F11" s="274">
        <v>675540</v>
      </c>
      <c r="G11" s="274">
        <v>184430</v>
      </c>
      <c r="H11" s="274">
        <v>174910</v>
      </c>
      <c r="I11" s="274">
        <v>369490</v>
      </c>
      <c r="J11" s="274">
        <v>117470</v>
      </c>
      <c r="K11" s="274">
        <v>85800</v>
      </c>
      <c r="L11" s="293">
        <f t="shared" si="0"/>
        <v>14180600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406960</v>
      </c>
      <c r="C12" s="274">
        <v>6390</v>
      </c>
      <c r="D12" s="274">
        <v>21750</v>
      </c>
      <c r="E12" s="274">
        <v>4090</v>
      </c>
      <c r="F12" s="274">
        <v>7920</v>
      </c>
      <c r="G12" s="274">
        <v>3230</v>
      </c>
      <c r="H12" s="274">
        <v>4550</v>
      </c>
      <c r="I12" s="274">
        <v>5410</v>
      </c>
      <c r="J12" s="274">
        <v>360</v>
      </c>
      <c r="K12" s="274">
        <v>240</v>
      </c>
      <c r="L12" s="293">
        <f t="shared" si="0"/>
        <v>460900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12059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12059</v>
      </c>
    </row>
    <row r="14" spans="1:12" s="267" customFormat="1" ht="30">
      <c r="A14" s="287" t="s">
        <v>231</v>
      </c>
      <c r="B14" s="278">
        <v>246268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246268</v>
      </c>
    </row>
    <row r="15" spans="1:18" s="267" customFormat="1" ht="48" customHeight="1">
      <c r="A15" s="288" t="s">
        <v>233</v>
      </c>
      <c r="B15" s="266">
        <v>1221100</v>
      </c>
      <c r="C15" s="266">
        <v>65800</v>
      </c>
      <c r="D15" s="266">
        <v>220600</v>
      </c>
      <c r="E15" s="266">
        <v>9500</v>
      </c>
      <c r="F15" s="266">
        <v>3000</v>
      </c>
      <c r="G15" s="266">
        <v>5300</v>
      </c>
      <c r="H15" s="266">
        <v>76500</v>
      </c>
      <c r="I15" s="266">
        <v>19300</v>
      </c>
      <c r="J15" s="266">
        <v>47900</v>
      </c>
      <c r="K15" s="266">
        <v>2800</v>
      </c>
      <c r="L15" s="293">
        <f t="shared" si="0"/>
        <v>1671800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2615000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2615000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11.6</v>
      </c>
      <c r="C17" s="270">
        <v>1.2</v>
      </c>
      <c r="D17" s="270">
        <v>1.2</v>
      </c>
      <c r="E17" s="270">
        <v>1.2</v>
      </c>
      <c r="F17" s="270">
        <v>0.8</v>
      </c>
      <c r="G17" s="269">
        <v>0.1</v>
      </c>
      <c r="H17" s="270">
        <v>1.2</v>
      </c>
      <c r="I17" s="280">
        <v>1.1</v>
      </c>
      <c r="J17" s="270">
        <v>0.05</v>
      </c>
      <c r="K17" s="270">
        <v>0.05</v>
      </c>
      <c r="L17" s="289">
        <f t="shared" si="0"/>
        <v>18.5</v>
      </c>
    </row>
    <row r="18" spans="1:12" s="267" customFormat="1" ht="30">
      <c r="A18" s="283" t="s">
        <v>224</v>
      </c>
      <c r="B18" s="266">
        <v>506924</v>
      </c>
      <c r="C18" s="266">
        <v>88999</v>
      </c>
      <c r="D18" s="266">
        <v>103784</v>
      </c>
      <c r="E18" s="266">
        <v>1951</v>
      </c>
      <c r="F18" s="266">
        <v>3108</v>
      </c>
      <c r="G18" s="266">
        <v>41361</v>
      </c>
      <c r="H18" s="266">
        <v>95152</v>
      </c>
      <c r="I18" s="266">
        <v>85123</v>
      </c>
      <c r="J18" s="266">
        <v>52007</v>
      </c>
      <c r="K18" s="266">
        <v>213293</v>
      </c>
      <c r="L18" s="293">
        <f>SUM(B18:K18)</f>
        <v>1191702</v>
      </c>
    </row>
    <row r="19" spans="1:12" s="267" customFormat="1" ht="34.5" customHeight="1">
      <c r="A19" s="283" t="s">
        <v>244</v>
      </c>
      <c r="B19" s="266">
        <v>62738</v>
      </c>
      <c r="C19" s="266">
        <v>1121</v>
      </c>
      <c r="D19" s="266">
        <v>311</v>
      </c>
      <c r="E19" s="266">
        <v>400</v>
      </c>
      <c r="F19" s="266">
        <v>2606</v>
      </c>
      <c r="G19" s="266">
        <v>16783</v>
      </c>
      <c r="H19" s="266">
        <v>730</v>
      </c>
      <c r="I19" s="266">
        <v>0</v>
      </c>
      <c r="J19" s="266">
        <v>160</v>
      </c>
      <c r="K19" s="266">
        <v>2040</v>
      </c>
      <c r="L19" s="293">
        <f>SUM(B19:K19)</f>
        <v>86889</v>
      </c>
    </row>
    <row r="20" spans="1:12" ht="30" customHeight="1">
      <c r="A20" s="282" t="s">
        <v>234</v>
      </c>
      <c r="B20" s="271">
        <v>17.274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34.592999999999996</v>
      </c>
    </row>
    <row r="21" spans="1:12" ht="56.25" customHeight="1">
      <c r="A21" s="282" t="s">
        <v>236</v>
      </c>
      <c r="B21" s="274">
        <v>703</v>
      </c>
      <c r="C21" s="274">
        <v>85</v>
      </c>
      <c r="D21" s="274">
        <v>117</v>
      </c>
      <c r="E21" s="274">
        <v>82</v>
      </c>
      <c r="F21" s="274">
        <v>98</v>
      </c>
      <c r="G21" s="274">
        <v>55</v>
      </c>
      <c r="H21" s="274">
        <v>33</v>
      </c>
      <c r="I21" s="274">
        <v>121</v>
      </c>
      <c r="J21" s="274">
        <v>39</v>
      </c>
      <c r="K21" s="274">
        <v>32</v>
      </c>
      <c r="L21" s="293">
        <f>SUM(B21:K21)</f>
        <v>1365</v>
      </c>
    </row>
    <row r="22" spans="1:12" ht="46.5" customHeight="1">
      <c r="A22" s="283" t="s">
        <v>237</v>
      </c>
      <c r="B22" s="275">
        <v>2.83</v>
      </c>
      <c r="C22" s="275">
        <v>1.61</v>
      </c>
      <c r="D22" s="275">
        <v>3.27</v>
      </c>
      <c r="E22" s="275">
        <v>1.94</v>
      </c>
      <c r="F22" s="275">
        <v>2.63</v>
      </c>
      <c r="G22" s="275">
        <v>2.39</v>
      </c>
      <c r="H22" s="275">
        <v>1.6</v>
      </c>
      <c r="I22" s="275">
        <v>3.74</v>
      </c>
      <c r="J22" s="275">
        <v>3.48</v>
      </c>
      <c r="K22" s="275">
        <v>2.99</v>
      </c>
      <c r="L22" s="292" t="s">
        <v>245</v>
      </c>
    </row>
    <row r="23" spans="1:12" ht="28.5" customHeight="1">
      <c r="A23" s="284" t="s">
        <v>223</v>
      </c>
      <c r="B23" s="298">
        <v>3088043</v>
      </c>
      <c r="C23" s="298">
        <v>204123</v>
      </c>
      <c r="D23" s="298">
        <v>271462</v>
      </c>
      <c r="E23" s="298">
        <v>162555</v>
      </c>
      <c r="F23" s="298">
        <v>188149</v>
      </c>
      <c r="G23" s="298">
        <v>109343</v>
      </c>
      <c r="H23" s="298">
        <v>234964</v>
      </c>
      <c r="I23" s="298">
        <v>198098</v>
      </c>
      <c r="J23" s="298">
        <v>111510</v>
      </c>
      <c r="K23" s="298">
        <v>59993</v>
      </c>
      <c r="L23" s="293">
        <f>SUM(B23:K23)</f>
        <v>4628240</v>
      </c>
    </row>
    <row r="24" spans="1:12" ht="28.5" customHeight="1">
      <c r="A24" s="282" t="s">
        <v>222</v>
      </c>
      <c r="B24" s="273">
        <v>28.2</v>
      </c>
      <c r="C24" s="273">
        <v>24.4</v>
      </c>
      <c r="D24" s="273">
        <v>25.6</v>
      </c>
      <c r="E24" s="273">
        <v>24.2</v>
      </c>
      <c r="F24" s="273">
        <v>23.6</v>
      </c>
      <c r="G24" s="273">
        <v>22.3</v>
      </c>
      <c r="H24" s="273">
        <v>27.4</v>
      </c>
      <c r="I24" s="273">
        <v>25.6</v>
      </c>
      <c r="J24" s="273">
        <v>25.2</v>
      </c>
      <c r="K24" s="273">
        <v>22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</cp:lastModifiedBy>
  <cp:lastPrinted>2021-11-13T08:45:56Z</cp:lastPrinted>
  <dcterms:created xsi:type="dcterms:W3CDTF">2019-01-29T10:16:05Z</dcterms:created>
  <dcterms:modified xsi:type="dcterms:W3CDTF">2021-11-15T11:21:14Z</dcterms:modified>
  <cp:category/>
  <cp:version/>
  <cp:contentType/>
  <cp:contentStatus/>
</cp:coreProperties>
</file>