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Print_Titles" localSheetId="0">'Лист1'!$4:$5</definedName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<sst xmlns="http://schemas.openxmlformats.org/spreadsheetml/2006/main" count="106" uniqueCount="67">
  <si>
    <t>(тыс. рублей)</t>
  </si>
  <si>
    <t>№ п/п</t>
  </si>
  <si>
    <t>Наименование</t>
  </si>
  <si>
    <t>Рз</t>
  </si>
  <si>
    <t>ПР</t>
  </si>
  <si>
    <t>Процент исполнения</t>
  </si>
  <si>
    <t>Всего расходов</t>
  </si>
  <si>
    <t>в том числе:</t>
  </si>
  <si>
    <t>1.</t>
  </si>
  <si>
    <t>Общегосударственные вопросы</t>
  </si>
  <si>
    <t>01</t>
  </si>
  <si>
    <t>00</t>
  </si>
  <si>
    <t xml:space="preserve">Функционирование высшего должностного лица субъекта Российской Федерации и муниципального образования  </t>
  </si>
  <si>
    <t>02</t>
  </si>
  <si>
    <t>Функционирование Правительства Российской Федерации, высших  исполнительных органов государственной  власти  власти субъектов Российской Федерации, местных администраций</t>
  </si>
  <si>
    <t>04</t>
  </si>
  <si>
    <t>Обеспечение деятельности финансовых, налоговых  и таможенных органов и органов финансового(финансово — 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</si>
  <si>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</si>
  <si>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</si>
  <si>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</si>
  <si>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</si>
  <si>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</si>
  <si>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2.</t>
  </si>
  <si>
    <t>Национальная оборона</t>
  </si>
  <si>
    <t xml:space="preserve">Мобилизационная и вневойсковая подготовка </t>
  </si>
  <si>
    <t>03</t>
  </si>
  <si>
    <t>3.</t>
  </si>
  <si>
    <t>Национальная безопасность и правоохранительная деятельность</t>
  </si>
  <si>
    <t>09</t>
  </si>
  <si>
    <t xml:space="preserve">Другие вопросы в области национальной безопасности и правоохранительной деятельности </t>
  </si>
  <si>
    <t>14</t>
  </si>
  <si>
    <t>4.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</si>
  <si>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</si>
  <si>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</si>
  <si>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</si>
  <si>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</si>
  <si>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5.</t>
  </si>
  <si>
    <t>Жилищно-коммунальное хозяйство</t>
  </si>
  <si>
    <t>05</t>
  </si>
  <si>
    <t>Коммунальное хозяйство</t>
  </si>
  <si>
    <t>Благоустройство</t>
  </si>
  <si>
    <t>6.</t>
  </si>
  <si>
    <t>7.</t>
  </si>
  <si>
    <t>Культура, кинематография</t>
  </si>
  <si>
    <t>08</t>
  </si>
  <si>
    <t>Культура</t>
  </si>
  <si>
    <t>8.</t>
  </si>
  <si>
    <t>Социальная политика</t>
  </si>
  <si>
    <t>Пенсионное обеспечение</t>
  </si>
  <si>
    <t>Социальное обеспечение населения</t>
  </si>
  <si>
    <t>9.</t>
  </si>
  <si>
    <t>Физическая культура  и спорт</t>
  </si>
  <si>
    <t xml:space="preserve">Физическая культура </t>
  </si>
  <si>
    <t>10.</t>
  </si>
  <si>
    <t>Средства массовой информации</t>
  </si>
  <si>
    <t>Другие вопросы в области средств массовой информации</t>
  </si>
  <si>
    <t>Защита населения и территории  от чрезвычайных ситуаций природного и техногенного характера, пожарная безопасность</t>
  </si>
  <si>
    <t>10</t>
  </si>
  <si>
    <t>Обслуживание государственного (муниципального) долга</t>
  </si>
  <si>
    <t xml:space="preserve">Начальник финансового отдела </t>
  </si>
  <si>
    <t>И.В. Дивеева</t>
  </si>
  <si>
    <t xml:space="preserve">            ПРИЛОЖЕНИЕ № 3                                                                                                                                                          УТВЕРЖДЕНО                       постановлением           администрации    Воздвиженского                 сельского поселения                     Курганинского района                               от 07.04.2023 г. № 22 </t>
  </si>
  <si>
    <t xml:space="preserve">Сведения  об исполнении бюджета Воздвиженского сельского поселения Курганинского района за 1 квартал  2023 года в разрезе разделов и подразделов классификации расходов бюджетов </t>
  </si>
  <si>
    <t>План на 2023 год</t>
  </si>
  <si>
    <t>Исполнение за 1 квартал 2023 года</t>
  </si>
  <si>
    <t>07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</si>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</sst>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_р_._-;\-* #,##0.00_р_._-;_-* \-??_р_._-;_-@_-"/>
    <numFmt numFmtId="166" formatCode="#,##0.0_ ;\-#,##0.0\ "/>
  </numFmts>
  <fonts count="39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indent="3"/>
    </xf>
    <xf numFmtId="0" fontId="2" fillId="0" borderId="10" xfId="0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right" wrapText="1"/>
    </xf>
    <xf numFmtId="164" fontId="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left" vertical="top" wrapText="1"/>
    </xf>
    <xf numFmtId="0" fontId="2" fillId="0" borderId="0" xfId="0" applyFont="1" applyAlignment="1">
      <alignment/>
    </xf>
    <xf numFmtId="166" fontId="2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="85" zoomScaleNormal="85" zoomScalePageLayoutView="0" workbookViewId="0" topLeftCell="A1">
      <selection activeCell="E35" sqref="E35"/>
    </sheetView>
  </sheetViews>
  <sheetFormatPr defaultColWidth="9.00390625" defaultRowHeight="12.75"/>
  <cols>
    <col min="1" max="1" width="4.875" style="0" customWidth="1"/>
    <col min="2" max="2" width="34.375" style="0" customWidth="1"/>
    <col min="3" max="3" width="4.125" style="0" customWidth="1"/>
    <col min="4" max="4" width="4.75390625" style="0" customWidth="1"/>
    <col min="5" max="5" width="15.125" style="0" customWidth="1"/>
    <col min="6" max="6" width="15.375" style="0" customWidth="1"/>
    <col min="7" max="7" width="12.75390625" style="0" customWidth="1"/>
  </cols>
  <sheetData>
    <row r="1" spans="4:7" ht="159.75" customHeight="1">
      <c r="D1" s="1"/>
      <c r="E1" s="25" t="s">
        <v>61</v>
      </c>
      <c r="F1" s="25"/>
      <c r="G1" s="25"/>
    </row>
    <row r="2" spans="1:7" ht="66" customHeight="1">
      <c r="A2" s="26" t="s">
        <v>62</v>
      </c>
      <c r="B2" s="26"/>
      <c r="C2" s="26"/>
      <c r="D2" s="26"/>
      <c r="E2" s="26"/>
      <c r="F2" s="26"/>
      <c r="G2" s="26"/>
    </row>
    <row r="3" ht="18.75">
      <c r="G3" s="2" t="s">
        <v>0</v>
      </c>
    </row>
    <row r="4" spans="1:7" ht="57.75" customHeight="1">
      <c r="A4" s="3" t="s">
        <v>1</v>
      </c>
      <c r="B4" s="4" t="s">
        <v>2</v>
      </c>
      <c r="C4" s="5" t="s">
        <v>3</v>
      </c>
      <c r="D4" s="5" t="s">
        <v>4</v>
      </c>
      <c r="E4" s="5" t="s">
        <v>63</v>
      </c>
      <c r="F4" s="5" t="s">
        <v>64</v>
      </c>
      <c r="G4" s="5" t="s">
        <v>5</v>
      </c>
    </row>
    <row r="5" spans="1:7" ht="18.75">
      <c r="A5" s="5">
        <v>1</v>
      </c>
      <c r="B5" s="4">
        <v>2</v>
      </c>
      <c r="C5" s="5">
        <v>3</v>
      </c>
      <c r="D5" s="5">
        <v>4</v>
      </c>
      <c r="E5" s="5">
        <v>5</v>
      </c>
      <c r="F5" s="4">
        <v>6</v>
      </c>
      <c r="G5" s="4">
        <v>7</v>
      </c>
    </row>
    <row r="6" spans="1:7" ht="18.75">
      <c r="A6" s="6"/>
      <c r="B6" s="7" t="s">
        <v>6</v>
      </c>
      <c r="C6" s="8"/>
      <c r="D6" s="8"/>
      <c r="E6" s="9">
        <f>E8+E15+E17+E20+E23+E26+E28+E31+E33+E35</f>
        <v>16386.7</v>
      </c>
      <c r="F6" s="9">
        <f>F8+F15+F17+F20+F23+F26+F28+F31+F33+F35</f>
        <v>3794.4</v>
      </c>
      <c r="G6" s="24">
        <f>F6/E6*100</f>
        <v>23.155363801131404</v>
      </c>
    </row>
    <row r="7" spans="1:7" ht="18.75">
      <c r="A7" s="10"/>
      <c r="B7" s="11" t="s">
        <v>7</v>
      </c>
      <c r="C7" s="12"/>
      <c r="D7" s="12"/>
      <c r="E7" s="13"/>
      <c r="F7" s="14"/>
      <c r="G7" s="23"/>
    </row>
    <row r="8" spans="1:7" ht="37.5">
      <c r="A8" s="6" t="s">
        <v>8</v>
      </c>
      <c r="B8" s="6" t="s">
        <v>9</v>
      </c>
      <c r="C8" s="15" t="s">
        <v>10</v>
      </c>
      <c r="D8" s="15" t="s">
        <v>11</v>
      </c>
      <c r="E8" s="9">
        <f>E9+E10+E11+E12+E13+E14</f>
        <v>5356.3</v>
      </c>
      <c r="F8" s="9">
        <f>F9+F10+F11+F12+F13+F14</f>
        <v>1453.7</v>
      </c>
      <c r="G8" s="24">
        <f aca="true" t="shared" si="0" ref="G8:G36">F8/E8*100</f>
        <v>27.140003360528723</v>
      </c>
    </row>
    <row r="9" spans="1:7" ht="91.5" customHeight="1">
      <c r="A9" s="10"/>
      <c r="B9" s="10" t="s">
        <v>12</v>
      </c>
      <c r="C9" s="16" t="s">
        <v>10</v>
      </c>
      <c r="D9" s="16" t="s">
        <v>13</v>
      </c>
      <c r="E9" s="13">
        <v>978.5</v>
      </c>
      <c r="F9" s="14">
        <v>0</v>
      </c>
      <c r="G9" s="23">
        <f t="shared" si="0"/>
        <v>0</v>
      </c>
    </row>
    <row r="10" spans="1:7" ht="136.5" customHeight="1">
      <c r="A10" s="10"/>
      <c r="B10" s="10" t="s">
        <v>14</v>
      </c>
      <c r="C10" s="16" t="s">
        <v>10</v>
      </c>
      <c r="D10" s="16" t="s">
        <v>15</v>
      </c>
      <c r="E10" s="13">
        <v>3950.2</v>
      </c>
      <c r="F10" s="14">
        <v>1086.5</v>
      </c>
      <c r="G10" s="23">
        <f t="shared" si="0"/>
        <v>27.504936458913477</v>
      </c>
    </row>
    <row r="11" spans="1:7" s="17" customFormat="1" ht="117" customHeight="1">
      <c r="A11" s="10"/>
      <c r="B11" s="10" t="s">
        <v>16</v>
      </c>
      <c r="C11" s="16" t="s">
        <v>10</v>
      </c>
      <c r="D11" s="16" t="s">
        <v>17</v>
      </c>
      <c r="E11" s="13">
        <v>56</v>
      </c>
      <c r="F11" s="14">
        <v>52.8</v>
      </c>
      <c r="G11" s="23">
        <f t="shared" si="0"/>
        <v>94.28571428571428</v>
      </c>
    </row>
    <row r="12" spans="1:7" s="17" customFormat="1" ht="41.25" customHeight="1">
      <c r="A12" s="10"/>
      <c r="B12" s="10" t="s">
        <v>66</v>
      </c>
      <c r="C12" s="16" t="s">
        <v>10</v>
      </c>
      <c r="D12" s="16" t="s">
        <v>65</v>
      </c>
      <c r="E12" s="13">
        <v>300</v>
      </c>
      <c r="F12" s="14">
        <v>300</v>
      </c>
      <c r="G12" s="23">
        <f t="shared" si="0"/>
        <v>100</v>
      </c>
    </row>
    <row r="13" spans="1:7" ht="18.75">
      <c r="A13" s="10"/>
      <c r="B13" s="10" t="s">
        <v>18</v>
      </c>
      <c r="C13" s="16" t="s">
        <v>10</v>
      </c>
      <c r="D13" s="16" t="s">
        <v>19</v>
      </c>
      <c r="E13" s="13">
        <v>10</v>
      </c>
      <c r="F13" s="14">
        <v>0</v>
      </c>
      <c r="G13" s="23">
        <f t="shared" si="0"/>
        <v>0</v>
      </c>
    </row>
    <row r="14" spans="1:7" ht="56.25">
      <c r="A14" s="10"/>
      <c r="B14" s="10" t="s">
        <v>20</v>
      </c>
      <c r="C14" s="16" t="s">
        <v>10</v>
      </c>
      <c r="D14" s="16" t="s">
        <v>21</v>
      </c>
      <c r="E14" s="13">
        <v>61.6</v>
      </c>
      <c r="F14" s="14">
        <v>14.4</v>
      </c>
      <c r="G14" s="23">
        <f t="shared" si="0"/>
        <v>23.376623376623375</v>
      </c>
    </row>
    <row r="15" spans="1:7" s="18" customFormat="1" ht="18.75">
      <c r="A15" s="6" t="s">
        <v>22</v>
      </c>
      <c r="B15" s="6" t="s">
        <v>23</v>
      </c>
      <c r="C15" s="15" t="s">
        <v>13</v>
      </c>
      <c r="D15" s="15" t="s">
        <v>11</v>
      </c>
      <c r="E15" s="9">
        <f>E16</f>
        <v>296.6</v>
      </c>
      <c r="F15" s="9">
        <f>F16</f>
        <v>74.3</v>
      </c>
      <c r="G15" s="24">
        <f t="shared" si="0"/>
        <v>25.050573162508428</v>
      </c>
    </row>
    <row r="16" spans="1:7" ht="37.5">
      <c r="A16" s="10"/>
      <c r="B16" s="10" t="s">
        <v>24</v>
      </c>
      <c r="C16" s="16" t="s">
        <v>13</v>
      </c>
      <c r="D16" s="16" t="s">
        <v>25</v>
      </c>
      <c r="E16" s="13">
        <v>296.6</v>
      </c>
      <c r="F16" s="14">
        <v>74.3</v>
      </c>
      <c r="G16" s="23">
        <f t="shared" si="0"/>
        <v>25.050573162508428</v>
      </c>
    </row>
    <row r="17" spans="1:7" s="18" customFormat="1" ht="75">
      <c r="A17" s="6" t="s">
        <v>26</v>
      </c>
      <c r="B17" s="6" t="s">
        <v>27</v>
      </c>
      <c r="C17" s="15" t="s">
        <v>25</v>
      </c>
      <c r="D17" s="15" t="s">
        <v>11</v>
      </c>
      <c r="E17" s="9">
        <f>E18+E19</f>
        <v>58</v>
      </c>
      <c r="F17" s="9">
        <f>F18+F19</f>
        <v>4.5</v>
      </c>
      <c r="G17" s="24">
        <f t="shared" si="0"/>
        <v>7.758620689655173</v>
      </c>
    </row>
    <row r="18" spans="1:7" s="18" customFormat="1" ht="111" customHeight="1">
      <c r="A18" s="6"/>
      <c r="B18" s="10" t="s">
        <v>56</v>
      </c>
      <c r="C18" s="16" t="s">
        <v>25</v>
      </c>
      <c r="D18" s="16" t="s">
        <v>57</v>
      </c>
      <c r="E18" s="13">
        <v>40</v>
      </c>
      <c r="F18" s="14">
        <v>0</v>
      </c>
      <c r="G18" s="23">
        <f t="shared" si="0"/>
        <v>0</v>
      </c>
    </row>
    <row r="19" spans="1:7" ht="78.75" customHeight="1">
      <c r="A19" s="10"/>
      <c r="B19" s="10" t="s">
        <v>29</v>
      </c>
      <c r="C19" s="16" t="s">
        <v>25</v>
      </c>
      <c r="D19" s="16" t="s">
        <v>30</v>
      </c>
      <c r="E19" s="13">
        <v>18</v>
      </c>
      <c r="F19" s="14">
        <v>4.5</v>
      </c>
      <c r="G19" s="23">
        <f t="shared" si="0"/>
        <v>25</v>
      </c>
    </row>
    <row r="20" spans="1:7" s="18" customFormat="1" ht="37.5">
      <c r="A20" s="6" t="s">
        <v>31</v>
      </c>
      <c r="B20" s="6" t="s">
        <v>32</v>
      </c>
      <c r="C20" s="15" t="s">
        <v>15</v>
      </c>
      <c r="D20" s="15" t="s">
        <v>11</v>
      </c>
      <c r="E20" s="9">
        <f>E21+E22</f>
        <v>2791.5</v>
      </c>
      <c r="F20" s="9">
        <f>F21+F22</f>
        <v>150</v>
      </c>
      <c r="G20" s="24">
        <f t="shared" si="0"/>
        <v>5.373455131649651</v>
      </c>
    </row>
    <row r="21" spans="1:7" s="17" customFormat="1" ht="37.5">
      <c r="A21" s="10"/>
      <c r="B21" s="10" t="s">
        <v>33</v>
      </c>
      <c r="C21" s="16" t="s">
        <v>15</v>
      </c>
      <c r="D21" s="16" t="s">
        <v>28</v>
      </c>
      <c r="E21" s="13">
        <v>2751.5</v>
      </c>
      <c r="F21" s="13">
        <v>150</v>
      </c>
      <c r="G21" s="23">
        <f t="shared" si="0"/>
        <v>5.451571869889151</v>
      </c>
    </row>
    <row r="22" spans="1:7" ht="37.5">
      <c r="A22" s="10"/>
      <c r="B22" s="10" t="s">
        <v>34</v>
      </c>
      <c r="C22" s="16" t="s">
        <v>15</v>
      </c>
      <c r="D22" s="16" t="s">
        <v>35</v>
      </c>
      <c r="E22" s="13">
        <v>40</v>
      </c>
      <c r="F22" s="14">
        <v>0</v>
      </c>
      <c r="G22" s="23">
        <f t="shared" si="0"/>
        <v>0</v>
      </c>
    </row>
    <row r="23" spans="1:7" ht="37.5">
      <c r="A23" s="6" t="s">
        <v>36</v>
      </c>
      <c r="B23" s="6" t="s">
        <v>37</v>
      </c>
      <c r="C23" s="15" t="s">
        <v>38</v>
      </c>
      <c r="D23" s="15" t="s">
        <v>11</v>
      </c>
      <c r="E23" s="9">
        <f>E24+E25</f>
        <v>770</v>
      </c>
      <c r="F23" s="9">
        <f>F24+F25</f>
        <v>329.5</v>
      </c>
      <c r="G23" s="24">
        <f t="shared" si="0"/>
        <v>42.79220779220779</v>
      </c>
    </row>
    <row r="24" spans="1:7" ht="18.75">
      <c r="A24" s="10"/>
      <c r="B24" s="10" t="s">
        <v>39</v>
      </c>
      <c r="C24" s="16" t="s">
        <v>38</v>
      </c>
      <c r="D24" s="16" t="s">
        <v>13</v>
      </c>
      <c r="E24" s="13">
        <v>300</v>
      </c>
      <c r="F24" s="14">
        <v>299.8</v>
      </c>
      <c r="G24" s="23">
        <f t="shared" si="0"/>
        <v>99.93333333333334</v>
      </c>
    </row>
    <row r="25" spans="1:7" ht="18.75">
      <c r="A25" s="10"/>
      <c r="B25" s="10" t="s">
        <v>40</v>
      </c>
      <c r="C25" s="16" t="s">
        <v>38</v>
      </c>
      <c r="D25" s="16" t="s">
        <v>25</v>
      </c>
      <c r="E25" s="13">
        <v>470</v>
      </c>
      <c r="F25" s="14">
        <v>29.7</v>
      </c>
      <c r="G25" s="23">
        <f t="shared" si="0"/>
        <v>6.319148936170213</v>
      </c>
    </row>
    <row r="26" spans="1:7" ht="33" customHeight="1">
      <c r="A26" s="6" t="s">
        <v>41</v>
      </c>
      <c r="B26" s="6" t="s">
        <v>43</v>
      </c>
      <c r="C26" s="15" t="s">
        <v>44</v>
      </c>
      <c r="D26" s="15" t="s">
        <v>11</v>
      </c>
      <c r="E26" s="9">
        <f>E27</f>
        <v>6933.8</v>
      </c>
      <c r="F26" s="9">
        <f>F27</f>
        <v>1729.2</v>
      </c>
      <c r="G26" s="24">
        <f t="shared" si="0"/>
        <v>24.938706048631342</v>
      </c>
    </row>
    <row r="27" spans="1:7" ht="18.75">
      <c r="A27" s="10"/>
      <c r="B27" s="10" t="s">
        <v>45</v>
      </c>
      <c r="C27" s="16" t="s">
        <v>44</v>
      </c>
      <c r="D27" s="16" t="s">
        <v>10</v>
      </c>
      <c r="E27" s="13">
        <v>6933.8</v>
      </c>
      <c r="F27" s="14">
        <v>1729.2</v>
      </c>
      <c r="G27" s="23">
        <f t="shared" si="0"/>
        <v>24.938706048631342</v>
      </c>
    </row>
    <row r="28" spans="1:7" ht="18.75">
      <c r="A28" s="6" t="s">
        <v>42</v>
      </c>
      <c r="B28" s="6" t="s">
        <v>47</v>
      </c>
      <c r="C28" s="15">
        <v>10</v>
      </c>
      <c r="D28" s="15" t="s">
        <v>11</v>
      </c>
      <c r="E28" s="9">
        <f>E29+E30</f>
        <v>120</v>
      </c>
      <c r="F28" s="9">
        <f>F29+F30</f>
        <v>25.8</v>
      </c>
      <c r="G28" s="24">
        <f t="shared" si="0"/>
        <v>21.5</v>
      </c>
    </row>
    <row r="29" spans="1:7" ht="18.75">
      <c r="A29" s="10"/>
      <c r="B29" s="10" t="s">
        <v>48</v>
      </c>
      <c r="C29" s="16">
        <v>10</v>
      </c>
      <c r="D29" s="16" t="s">
        <v>10</v>
      </c>
      <c r="E29" s="13">
        <v>110</v>
      </c>
      <c r="F29" s="14">
        <v>25.8</v>
      </c>
      <c r="G29" s="23">
        <f t="shared" si="0"/>
        <v>23.454545454545457</v>
      </c>
    </row>
    <row r="30" spans="1:7" ht="37.5">
      <c r="A30" s="10"/>
      <c r="B30" s="10" t="s">
        <v>49</v>
      </c>
      <c r="C30" s="16">
        <v>10</v>
      </c>
      <c r="D30" s="16" t="s">
        <v>25</v>
      </c>
      <c r="E30" s="13">
        <v>10</v>
      </c>
      <c r="F30" s="14">
        <v>0</v>
      </c>
      <c r="G30" s="23">
        <f t="shared" si="0"/>
        <v>0</v>
      </c>
    </row>
    <row r="31" spans="1:7" ht="37.5">
      <c r="A31" s="6" t="s">
        <v>46</v>
      </c>
      <c r="B31" s="6" t="s">
        <v>51</v>
      </c>
      <c r="C31" s="15">
        <v>11</v>
      </c>
      <c r="D31" s="15" t="s">
        <v>11</v>
      </c>
      <c r="E31" s="9">
        <f>E32</f>
        <v>10</v>
      </c>
      <c r="F31" s="9">
        <f>F32</f>
        <v>0</v>
      </c>
      <c r="G31" s="24">
        <f t="shared" si="0"/>
        <v>0</v>
      </c>
    </row>
    <row r="32" spans="1:7" ht="18.75">
      <c r="A32" s="10"/>
      <c r="B32" s="10" t="s">
        <v>52</v>
      </c>
      <c r="C32" s="16">
        <v>11</v>
      </c>
      <c r="D32" s="16" t="s">
        <v>10</v>
      </c>
      <c r="E32" s="13">
        <v>10</v>
      </c>
      <c r="F32" s="14">
        <v>0</v>
      </c>
      <c r="G32" s="23">
        <f t="shared" si="0"/>
        <v>0</v>
      </c>
    </row>
    <row r="33" spans="1:7" ht="37.5">
      <c r="A33" s="6" t="s">
        <v>50</v>
      </c>
      <c r="B33" s="6" t="s">
        <v>54</v>
      </c>
      <c r="C33" s="15" t="s">
        <v>35</v>
      </c>
      <c r="D33" s="15" t="s">
        <v>11</v>
      </c>
      <c r="E33" s="9">
        <f>E34</f>
        <v>49.5</v>
      </c>
      <c r="F33" s="20">
        <f>F34</f>
        <v>27.4</v>
      </c>
      <c r="G33" s="24">
        <f>F33/E33*100</f>
        <v>55.35353535353536</v>
      </c>
    </row>
    <row r="34" spans="1:7" ht="56.25">
      <c r="A34" s="10"/>
      <c r="B34" s="10" t="s">
        <v>55</v>
      </c>
      <c r="C34" s="16" t="s">
        <v>35</v>
      </c>
      <c r="D34" s="16" t="s">
        <v>15</v>
      </c>
      <c r="E34" s="13">
        <v>49.5</v>
      </c>
      <c r="F34" s="14">
        <v>27.4</v>
      </c>
      <c r="G34" s="23">
        <f>F34/E34*100</f>
        <v>55.35353535353536</v>
      </c>
    </row>
    <row r="35" spans="1:7" ht="56.25">
      <c r="A35" s="19" t="s">
        <v>53</v>
      </c>
      <c r="B35" s="6" t="s">
        <v>58</v>
      </c>
      <c r="C35" s="15" t="s">
        <v>21</v>
      </c>
      <c r="D35" s="15" t="s">
        <v>11</v>
      </c>
      <c r="E35" s="9">
        <f>E36</f>
        <v>1</v>
      </c>
      <c r="F35" s="20">
        <f>F36</f>
        <v>0</v>
      </c>
      <c r="G35" s="24">
        <f t="shared" si="0"/>
        <v>0</v>
      </c>
    </row>
    <row r="36" spans="1:7" ht="54.75" customHeight="1">
      <c r="A36" s="21"/>
      <c r="B36" s="10" t="s">
        <v>55</v>
      </c>
      <c r="C36" s="16" t="s">
        <v>21</v>
      </c>
      <c r="D36" s="16" t="s">
        <v>10</v>
      </c>
      <c r="E36" s="13">
        <v>1</v>
      </c>
      <c r="F36" s="14">
        <v>0</v>
      </c>
      <c r="G36" s="23">
        <f t="shared" si="0"/>
        <v>0</v>
      </c>
    </row>
    <row r="37" ht="18.75">
      <c r="A37" s="22"/>
    </row>
    <row r="38" spans="1:7" ht="28.5" customHeight="1">
      <c r="A38" s="27" t="s">
        <v>59</v>
      </c>
      <c r="B38" s="27"/>
      <c r="C38" s="27"/>
      <c r="D38" s="27"/>
      <c r="E38" s="27"/>
      <c r="F38" s="30" t="s">
        <v>60</v>
      </c>
      <c r="G38" s="30"/>
    </row>
    <row r="39" spans="1:7" ht="18.75">
      <c r="A39" s="28"/>
      <c r="B39" s="28"/>
      <c r="C39" s="22"/>
      <c r="D39" s="29"/>
      <c r="E39" s="29"/>
      <c r="F39" s="29"/>
      <c r="G39" s="29"/>
    </row>
    <row r="40" ht="18.75">
      <c r="A40" s="22"/>
    </row>
  </sheetData>
  <sheetProtection selectLockedCells="1" selectUnlockedCells="1"/>
  <mergeCells count="7">
    <mergeCell ref="E1:G1"/>
    <mergeCell ref="A2:G2"/>
    <mergeCell ref="A38:E38"/>
    <mergeCell ref="A39:B39"/>
    <mergeCell ref="D39:E39"/>
    <mergeCell ref="F39:G39"/>
    <mergeCell ref="F38:G38"/>
  </mergeCells>
  <printOptions/>
  <pageMargins left="1.05" right="0.1597222222222222" top="0.579861111111111" bottom="0.19027777777777777" header="0.35" footer="0.5118055555555555"/>
  <pageSetup fitToHeight="0" fitToWidth="1" horizontalDpi="300" verticalDpi="300" orientation="portrait" paperSize="9" scale="9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2023-05-02T13:09:12Z</cp:lastPrinted>
  <dcterms:modified xsi:type="dcterms:W3CDTF">2023-05-02T13:41:39Z</dcterms:modified>
  <cp:category/>
  <cp:version/>
  <cp:contentType/>
  <cp:contentStatus/>
</cp:coreProperties>
</file>