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3" sheetId="1" r:id="rId1"/>
  </sheets>
  <definedNames>
    <definedName name="_xlnm._FilterDatabase" localSheetId="0" hidden="1">'2023'!$A$4:$I$176</definedName>
    <definedName name="Excel_BuiltIn__FilterDatabase" localSheetId="0">'2023'!$A$4:$I$164</definedName>
    <definedName name="Excel_BuiltIn_Print_Titles" localSheetId="0">'2023'!$4:$5</definedName>
    <definedName name="Excel_BuiltIn_Print_Titles_1">'2023'!$A$4:$IU$5</definedName>
    <definedName name="Excel_BuiltIn_Print_Titles_2_1">'2023'!$A$4:$IT$5</definedName>
    <definedName name="_xlnm.Print_Titles" localSheetId="0">'2023'!$4:$5</definedName>
  </definedNames>
  <calcPr fullCalcOnLoad="1"/>
</workbook>
</file>

<file path=xl/sharedStrings.xml><?xml version="1.0" encoding="utf-8"?>
<sst xmlns="http://schemas.openxmlformats.org/spreadsheetml/2006/main" count="701" uniqueCount="259">
  <si>
    <t>№ п/п</t>
  </si>
  <si>
    <t>Наименование</t>
  </si>
  <si>
    <t>РЗ</t>
  </si>
  <si>
    <t>ПР</t>
  </si>
  <si>
    <t>ЦСР</t>
  </si>
  <si>
    <t>ВР</t>
  </si>
  <si>
    <t>% исполнения</t>
  </si>
  <si>
    <t>1.</t>
  </si>
  <si>
    <t>Общегосударственные вопросы</t>
  </si>
  <si>
    <t>01</t>
  </si>
  <si>
    <t>00</t>
  </si>
  <si>
    <t xml:space="preserve">Функционирование высшего должностного лица субъекта Российской Федерации и органа местного самоуправления   </t>
  </si>
  <si>
    <t>02</t>
  </si>
  <si>
    <t>9000000000</t>
  </si>
  <si>
    <t xml:space="preserve">Глава муниципального образования </t>
  </si>
  <si>
    <t>9010000000</t>
  </si>
  <si>
    <t>Расходы на обеспечение функций органов местного самоуправления</t>
  </si>
  <si>
    <t>9010000190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</si>
  <si>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</t>
  </si>
  <si>
    <t>100</t>
  </si>
  <si>
    <t xml:space="preserve"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 </t>
  </si>
  <si>
    <t>04</t>
  </si>
  <si>
    <t xml:space="preserve">Обеспечение деятельности администрации поселения </t>
  </si>
  <si>
    <t>9100000000</t>
  </si>
  <si>
    <t>9110000000</t>
  </si>
  <si>
    <t xml:space="preserve">Расходы на обеспечение  функций органов местного самоуправления   </t>
  </si>
  <si>
    <t>9110000190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</si>
  <si>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  </t>
  </si>
  <si>
    <t>Закупка товаров, работ и услуг для государственных (муниципальных) нужд</t>
  </si>
  <si>
    <t>200</t>
  </si>
  <si>
    <t xml:space="preserve">Иные бюджетные ассигнования </t>
  </si>
  <si>
    <t>800</t>
  </si>
  <si>
    <t xml:space="preserve">Осуществление отдельных государственных полномочий </t>
  </si>
  <si>
    <t>9130000000</t>
  </si>
  <si>
    <t xml:space="preserve">Осуществление отдельных полномочий Краснодарского края на образование и организацию деятельности административных комиссий </t>
  </si>
  <si>
    <t xml:space="preserve">Закупка товаров, работ и услуг для обеспечения государственных (муниципальных) нужд  </t>
  </si>
  <si>
    <t>Обеспечение деятельности финансовых, налоговых  и таможенных органов и органов финансового (финансово-бюджетного) надзора</t>
  </si>
  <si>
    <t>06</t>
  </si>
  <si>
    <t xml:space="preserve">Обеспечение деятельности контрольно-счетной палаты </t>
  </si>
  <si>
    <t>9300000000</t>
  </si>
  <si>
    <t xml:space="preserve">Контрольно-счетная палата муниципального образования Курганинский район </t>
  </si>
  <si>
    <t>9310000000</t>
  </si>
  <si>
    <t xml:space="preserve">Осуществление отдельных полномочий поселений по формированию, утверждению, исполнению бюджета поселения и контролю за исполнением данного бюджета </t>
  </si>
  <si>
    <t>9310021020</t>
  </si>
  <si>
    <t>Межбюджетные трансферты</t>
  </si>
  <si>
    <t>500</t>
  </si>
  <si>
    <t>Резервные фонды</t>
  </si>
  <si>
    <t>11</t>
  </si>
  <si>
    <t xml:space="preserve">Финансовое обеспечение непредвиденных расходов </t>
  </si>
  <si>
    <t>9140000000</t>
  </si>
  <si>
    <t xml:space="preserve">Резервный фонд администрации поселения  </t>
  </si>
  <si>
    <t>9140020590</t>
  </si>
  <si>
    <t>Другие общегосударственные вопросы</t>
  </si>
  <si>
    <t>13</t>
  </si>
  <si>
    <t>8300000000</t>
  </si>
  <si>
    <t xml:space="preserve">Развитие мер социальной поддержки отдельных категорий граждан  </t>
  </si>
  <si>
    <t>8310000000</t>
  </si>
  <si>
    <t xml:space="preserve">Предоставление ежегодных и ежемесячных денежных выплат отдельным категориям граждан </t>
  </si>
  <si>
    <t>8310200000</t>
  </si>
  <si>
    <t xml:space="preserve">Получение руководителями ТОС поселения компенсационных выплат на частичное возмещение затрат </t>
  </si>
  <si>
    <t>8310210060</t>
  </si>
  <si>
    <t>Социальное обеспечение и иные выплаты  населению</t>
  </si>
  <si>
    <t>300</t>
  </si>
  <si>
    <t xml:space="preserve">Муниципальная поддержка социально-ориентированных некоммерческих организаций </t>
  </si>
  <si>
    <t>8320000000</t>
  </si>
  <si>
    <t xml:space="preserve">Оказание финансовой поддержки социально-ориентированным некоммерческих организациям при реализации ими собственных общественно-полезных программ, направленных на решение социальных проблем   </t>
  </si>
  <si>
    <t>8320100000</t>
  </si>
  <si>
    <t>Мероприятия по поддержке социально ориентированных некоммерческих организаций</t>
  </si>
  <si>
    <t>8320111540</t>
  </si>
  <si>
    <t xml:space="preserve">Предоставление субсидий бюджетным, автономным учреждениям и иным некоммерческим организациям </t>
  </si>
  <si>
    <t>600</t>
  </si>
  <si>
    <t xml:space="preserve">Национальная оборона </t>
  </si>
  <si>
    <t>Мобилизационная и вневойсковая  подготовка</t>
  </si>
  <si>
    <t>03</t>
  </si>
  <si>
    <t>0000000000</t>
  </si>
  <si>
    <t>Субвенции на осуществление первичного воинского учета на территориях, где отсутствуют военные комиссариаты</t>
  </si>
  <si>
    <t>9130051180</t>
  </si>
  <si>
    <t>Национальная безопасность и правоохранительная деятельность</t>
  </si>
  <si>
    <t>10</t>
  </si>
  <si>
    <t>8400000000</t>
  </si>
  <si>
    <t xml:space="preserve">Мероприятия по предупреждению и ликвидации последствий чрезвычайных ситуаций и стихийных бедствий природного и техногенного характера </t>
  </si>
  <si>
    <t>8410000000</t>
  </si>
  <si>
    <t xml:space="preserve">Организация и проведение аварийно-спасательных и других неотложных работ при чрезвычайных ситуациях </t>
  </si>
  <si>
    <t>8410100000</t>
  </si>
  <si>
    <t>Мероприятия по предупреждению  и ликвидации последствий чрезвычайных ситуаций и стихийных бедствий природного и техногенного характера</t>
  </si>
  <si>
    <t>8410110100</t>
  </si>
  <si>
    <t xml:space="preserve">Другие вопросы в области национальной безопасности и правоохранительной деятельности </t>
  </si>
  <si>
    <t>14</t>
  </si>
  <si>
    <t xml:space="preserve">Укрепление правопорядка, профилактика правонарушений, усиление борьбы с преступностью </t>
  </si>
  <si>
    <t>8430000000</t>
  </si>
  <si>
    <t xml:space="preserve">Повышение эффективности мер, направленных на обеспечение общественной безопасности, укрепление правопорядка и профилактика правонарушений </t>
  </si>
  <si>
    <t>8430100000</t>
  </si>
  <si>
    <t xml:space="preserve">Охрана общественного порядка населения </t>
  </si>
  <si>
    <t>8430110050</t>
  </si>
  <si>
    <t>Национальная экономика</t>
  </si>
  <si>
    <t>Дорожное хозяйство (дорожные фонды)</t>
  </si>
  <si>
    <t>09</t>
  </si>
  <si>
    <t>8700000000</t>
  </si>
  <si>
    <t xml:space="preserve">Развитие сети автомобильных дорог </t>
  </si>
  <si>
    <t>8730000000</t>
  </si>
  <si>
    <t xml:space="preserve">Строительство, реконструкция,  капитальный ремонт,  ремонт автомобильных дорог </t>
  </si>
  <si>
    <t>8730100000</t>
  </si>
  <si>
    <t xml:space="preserve">Мероприятия в рамках дорожной деятельности </t>
  </si>
  <si>
    <t>8730110220</t>
  </si>
  <si>
    <t xml:space="preserve">Обеспечение безопасности дорожного движения   </t>
  </si>
  <si>
    <t>8730200000</t>
  </si>
  <si>
    <t>8730210220</t>
  </si>
  <si>
    <t>Другие вопросы в области национальной экономики</t>
  </si>
  <si>
    <t>12</t>
  </si>
  <si>
    <t>8500000000</t>
  </si>
  <si>
    <t>Муниципальная поддержка малого и среднего предпринимательства</t>
  </si>
  <si>
    <t>8510000000</t>
  </si>
  <si>
    <t xml:space="preserve">Создание благоприятных условий для развития малого и среднего предпринимательства на основе повышения качества и эффективности мер поддержки на муниципальном уровне </t>
  </si>
  <si>
    <t>8510100000</t>
  </si>
  <si>
    <t xml:space="preserve">Мероприятия по содействию в развитии сельскохозяйственного производства, создание условий для развития малого и среднего предпринимательства </t>
  </si>
  <si>
    <t>8510110380</t>
  </si>
  <si>
    <t>8720000000</t>
  </si>
  <si>
    <t>8720100000</t>
  </si>
  <si>
    <t xml:space="preserve">Мероприятия по землеустройству и землепользованию </t>
  </si>
  <si>
    <t>8720111020</t>
  </si>
  <si>
    <t>Жилищно-коммунальное хозяйство</t>
  </si>
  <si>
    <t>05</t>
  </si>
  <si>
    <t xml:space="preserve">Коммунальное хозяйство </t>
  </si>
  <si>
    <t>8600000000</t>
  </si>
  <si>
    <t xml:space="preserve">Развитие водопроводно-канализационного комплекса </t>
  </si>
  <si>
    <t>8610000000</t>
  </si>
  <si>
    <t>Развитие комплекса мероприятий по модернизации, строительству, реконструкции и ремонту объектов водоснабжения</t>
  </si>
  <si>
    <t>8610100000</t>
  </si>
  <si>
    <t xml:space="preserve">Мероприятия по развитию водопроводно-канализационного комплекса </t>
  </si>
  <si>
    <t>8610110770</t>
  </si>
  <si>
    <t xml:space="preserve">Обеспечение выполнения функций в сфере жилищно-коммунального хозяйства </t>
  </si>
  <si>
    <t xml:space="preserve">Субсидии на покрытие убытков организациям жилищно-коммунального хозяйства в связи с реализацией населению коммунальных услуг в результате недополученных доходов </t>
  </si>
  <si>
    <t>Благоустройство</t>
  </si>
  <si>
    <t>8800000000</t>
  </si>
  <si>
    <t xml:space="preserve">Привлекательный облик поселению </t>
  </si>
  <si>
    <t>8810000000</t>
  </si>
  <si>
    <t xml:space="preserve">Обеспечение комфортности проживания граждан в поселении </t>
  </si>
  <si>
    <t>8810100000</t>
  </si>
  <si>
    <t xml:space="preserve">Мероприятия по уличному освещению </t>
  </si>
  <si>
    <t>8810110300</t>
  </si>
  <si>
    <t xml:space="preserve">Мероприятия по благоустройству территории </t>
  </si>
  <si>
    <t>8810110330</t>
  </si>
  <si>
    <t xml:space="preserve">Улучшение экологической обстановки на территории поселений </t>
  </si>
  <si>
    <t>8810200000</t>
  </si>
  <si>
    <t xml:space="preserve">Мероприятия по озеленению территорий </t>
  </si>
  <si>
    <t>8810210310</t>
  </si>
  <si>
    <t xml:space="preserve">Повышение уровня экологической безопасности и улучшение состояния окружающей среды </t>
  </si>
  <si>
    <t>8810400000</t>
  </si>
  <si>
    <t xml:space="preserve">Содержание мест захоронения </t>
  </si>
  <si>
    <t>8810410340</t>
  </si>
  <si>
    <t>8200000000</t>
  </si>
  <si>
    <t xml:space="preserve">Культура, кинематография </t>
  </si>
  <si>
    <t>08</t>
  </si>
  <si>
    <t xml:space="preserve">Культура </t>
  </si>
  <si>
    <t>8000000000</t>
  </si>
  <si>
    <t>8010000000</t>
  </si>
  <si>
    <t>Совершенствование деятельности муниципальных учреждений отрасли «Культура, кинематография» по предоставлению муниципальных услуг»</t>
  </si>
  <si>
    <t>8010100000</t>
  </si>
  <si>
    <t xml:space="preserve">Расходы на обеспечение деятельности (оказание услуг) муниципальных учреждений </t>
  </si>
  <si>
    <t>8010100590</t>
  </si>
  <si>
    <t xml:space="preserve">Сохранение, использование и популяризация объектов культурного наследия </t>
  </si>
  <si>
    <t>8010300000</t>
  </si>
  <si>
    <t xml:space="preserve">Мероприятия в сфере культуры, кинематографии и средств массовой информации </t>
  </si>
  <si>
    <t>8010310350</t>
  </si>
  <si>
    <t xml:space="preserve">Поддержка учреждений библиотечного обслуживания населения  </t>
  </si>
  <si>
    <t>8010400000</t>
  </si>
  <si>
    <t xml:space="preserve">Иные межбюджетные трансферты бюджету муниципального района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   </t>
  </si>
  <si>
    <t>8010421030</t>
  </si>
  <si>
    <t>8201000000</t>
  </si>
  <si>
    <t xml:space="preserve">Содействие трудоустройству граждан </t>
  </si>
  <si>
    <t>8210300000</t>
  </si>
  <si>
    <t xml:space="preserve">Организация временного трудоустройства несовершеннолетних граждан  </t>
  </si>
  <si>
    <t>8210310450</t>
  </si>
  <si>
    <t>Социальная политика</t>
  </si>
  <si>
    <t>Пенсионное обеспечение</t>
  </si>
  <si>
    <t>8310100000</t>
  </si>
  <si>
    <t>8310140020</t>
  </si>
  <si>
    <t>Социальное обеспечение население</t>
  </si>
  <si>
    <t>8310210460</t>
  </si>
  <si>
    <t>Физическая культура и спорт</t>
  </si>
  <si>
    <t>Физическая культура</t>
  </si>
  <si>
    <t>8100000000</t>
  </si>
  <si>
    <t>8110000000</t>
  </si>
  <si>
    <t xml:space="preserve">Финансирование организации, проведения и информационного обеспечения официальных физкультурных и спортивных мероприятий </t>
  </si>
  <si>
    <t>8110100000</t>
  </si>
  <si>
    <t>Мероприятия в области спорта и физической культуры</t>
  </si>
  <si>
    <t>8110110170</t>
  </si>
  <si>
    <t>Средства массовой информации</t>
  </si>
  <si>
    <t>Другие вопросы в области средств массовой информации</t>
  </si>
  <si>
    <t xml:space="preserve">Информационное обеспечение органов местного самоуправления </t>
  </si>
  <si>
    <t>9160000000</t>
  </si>
  <si>
    <t>Обеспечение информирование граждан о деятельности органов местного самоуправления и социально-политических событиях в поселениях Курганинского района</t>
  </si>
  <si>
    <t>9160010520</t>
  </si>
  <si>
    <t>Расходы бюджета всего</t>
  </si>
  <si>
    <t>Обеспечение деятельности администрации поселения</t>
  </si>
  <si>
    <t xml:space="preserve">Обеспечение деятельности администрации поселения   </t>
  </si>
  <si>
    <t>Защита населения и территории от чрезвычайных ситуаций природного и техногенного характера, пожарная безопасность</t>
  </si>
  <si>
    <t>Закупка товаров, работ и услуг для обеспечения государственных (муниципальных) нужд</t>
  </si>
  <si>
    <t xml:space="preserve">Обеспечение деятельности высшего должностного лица поселения  </t>
  </si>
  <si>
    <t xml:space="preserve">Обеспечение функционирования администрации Воздвиженского сельского  поселения Курганинского района </t>
  </si>
  <si>
    <t>Мероприятия муниципальной программы «Комплексное и устойчивое развитие Воздвиженского сельского поселения в сфере строительства, архитектуры и дорожного хозяйства»</t>
  </si>
  <si>
    <t xml:space="preserve">Подготовка градостроительной и землеустроительной документации на территории Воздвиженского сельского поселения Курганинского района </t>
  </si>
  <si>
    <t>8810300000</t>
  </si>
  <si>
    <t>8810310320</t>
  </si>
  <si>
    <t>Поддержание и улучшение санитарного и эстетического состояния территории поселений</t>
  </si>
  <si>
    <t>Мероприятия по вывозу мусора</t>
  </si>
  <si>
    <t xml:space="preserve">Отдельные мероприятия муниципальной программы «Развитие культуры в Воздвиженском сельском поселении Курганинского района» </t>
  </si>
  <si>
    <t xml:space="preserve">Отдельные мероприятия муниципальной   программы «Молодежь Воздвиженского сельского поселения Курганинского района» </t>
  </si>
  <si>
    <t>Меры государственной поддержки лиц, замещавших муниципальные должности и должности муниципальной службы поселения</t>
  </si>
  <si>
    <t xml:space="preserve">Дополнительное материальное обеспечение лиц, замещавших муниципальные должности и должности муниципальной службы  администрации Воздвиженского сельского поселения Курганинского района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</si>
  <si>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</si>
  <si>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</si>
  <si>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Управление муниципальным долгом</t>
  </si>
  <si>
    <t>Процентные платежи по муниципальному долгу</t>
  </si>
  <si>
    <t>Обслуживание государственного (муниципального) долга</t>
  </si>
  <si>
    <t>9170010150</t>
  </si>
  <si>
    <t>9170000000</t>
  </si>
  <si>
    <t>700</t>
  </si>
  <si>
    <t>Начальник финансового отдела                                                                        И.В. Дивеева</t>
  </si>
  <si>
    <t>Администрация Воздвиженского сельского поселения  Курганинского  района</t>
  </si>
  <si>
    <t>9130060190</t>
  </si>
  <si>
    <t>9200000000</t>
  </si>
  <si>
    <t>9210000000</t>
  </si>
  <si>
    <t>9210010020</t>
  </si>
  <si>
    <t>Управление имуществом поселения</t>
  </si>
  <si>
    <t>Мероприятия в рамках управления имуществом поселения</t>
  </si>
  <si>
    <t>Управление государственным и муниципальным имуществом, связанное с оценкой недвижимости, признанием прав и регулированием отношений</t>
  </si>
  <si>
    <t>Пожарная безопасность</t>
  </si>
  <si>
    <t>Обеспечение мероприятий по совершенствованию противопожарной защиты</t>
  </si>
  <si>
    <t>Мероприятия по пожарной безопасности</t>
  </si>
  <si>
    <t>8450000000</t>
  </si>
  <si>
    <t>8450100000</t>
  </si>
  <si>
    <t>8450110280</t>
  </si>
  <si>
    <t>Муниципальная программа поселения «Социально-экономическое  и территориальное развитие Воздвиженского сельского поселения  Курганинского района»</t>
  </si>
  <si>
    <t xml:space="preserve">Муниципальная программа «Социальная поддержка граждан в  Воздвиженском сельском поселении Курганинского района» </t>
  </si>
  <si>
    <t>Муниципальная программа поселения «Обеспечение безопасности населения в Воздвиженском сельском поселении»</t>
  </si>
  <si>
    <t>Муниципальная программа «Комплексное и устойчивое развитие Воздвиженского сельского поселения в сфере строительства, архитектуры и дорожного хозяйства»</t>
  </si>
  <si>
    <t>Муниципальная программа «Экономическое развитие и инновационная экономика Воздвиженского сельского поселения Курганинского района»</t>
  </si>
  <si>
    <t>Муниципальная программа поселения «Развитие коммунального хозяйства в Воздвиженском сельском поселении Курганинского района»</t>
  </si>
  <si>
    <t xml:space="preserve">Муниципальная программа «Развитие культуры в Воздвиженском сельском поселении Курганинского района» </t>
  </si>
  <si>
    <t xml:space="preserve">Муниципальная программа «Молодежь Воздвиженского сельского поселения Курганинского района» </t>
  </si>
  <si>
    <t>Предоставление в 2022 году отдельным категориям граждан поселения  льгот по бесплатному зубопротезированию</t>
  </si>
  <si>
    <t xml:space="preserve">Муниципальная программа «Развитие физической культуры и массового спорта  в Воздвиженском сельском поселении Курганинского района» </t>
  </si>
  <si>
    <t xml:space="preserve">Отдельные мероприятия муниципальной  программа «Развитие физической культуры и массового спорта  в Воздвиженском сельском поселении Курганинского района» </t>
  </si>
  <si>
    <t xml:space="preserve">Обеспечение деятельности администрации Воздвиженского сельского поселения Курганинского района  </t>
  </si>
  <si>
    <t>План на 2023 год</t>
  </si>
  <si>
    <t>07</t>
  </si>
  <si>
    <t>Обеспечение проведения выборов и референдумов</t>
  </si>
  <si>
    <t>Проведение выборов в представительные органы муниципального образования и главы муниципального образования</t>
  </si>
  <si>
    <t>Иные бюджетные ассигнования</t>
  </si>
  <si>
    <t>9150000000</t>
  </si>
  <si>
    <t>9150010500</t>
  </si>
  <si>
    <t xml:space="preserve">Поддержка муниципальных унитарных  предприятий </t>
  </si>
  <si>
    <t>8640000000</t>
  </si>
  <si>
    <t>8640100000</t>
  </si>
  <si>
    <t>8640110830</t>
  </si>
  <si>
    <t xml:space="preserve">  ПРИЛОЖЕНИЕ № 4                                             УТВЕРЖДЕНО постановлением администрации   Воздвиженского сельского поселения  Курганинского района  от 10.10.2023 № 99 </t>
  </si>
  <si>
    <t xml:space="preserve">Отчет об исполнении бюджета Воздвиженского сельского поселения  Курганинского района за 9 месяцев 2023 года в разрезе разделов, подразделов, целевых статей (муниципальным программам и непрограммным видам деятельности), групп и видов  расходов классификации расходов  бюджетов </t>
  </si>
  <si>
    <t>Исполнение за 9 месяцев 2023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</si>
</sst>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#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9">
    <font>
      <sz val="11"/>
      <name val="Times New Roman Cyr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7" fillId="3" borderId="0" applyNumberFormat="0" applyBorder="0" applyAlignment="0" applyProtection="0"/>
    <xf numFmtId="0" fontId="2" fillId="4" borderId="0" applyNumberFormat="0" applyBorder="0" applyAlignment="0" applyProtection="0"/>
    <xf numFmtId="0" fontId="27" fillId="5" borderId="0" applyNumberFormat="0" applyBorder="0" applyAlignment="0" applyProtection="0"/>
    <xf numFmtId="0" fontId="2" fillId="6" borderId="0" applyNumberFormat="0" applyBorder="0" applyAlignment="0" applyProtection="0"/>
    <xf numFmtId="0" fontId="27" fillId="7" borderId="0" applyNumberFormat="0" applyBorder="0" applyAlignment="0" applyProtection="0"/>
    <xf numFmtId="0" fontId="2" fillId="8" borderId="0" applyNumberFormat="0" applyBorder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27" fillId="15" borderId="0" applyNumberFormat="0" applyBorder="0" applyAlignment="0" applyProtection="0"/>
    <xf numFmtId="0" fontId="2" fillId="16" borderId="0" applyNumberFormat="0" applyBorder="0" applyAlignment="0" applyProtection="0"/>
    <xf numFmtId="0" fontId="27" fillId="17" borderId="0" applyNumberFormat="0" applyBorder="0" applyAlignment="0" applyProtection="0"/>
    <xf numFmtId="0" fontId="2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8" borderId="0" applyNumberFormat="0" applyBorder="0" applyAlignment="0" applyProtection="0"/>
    <xf numFmtId="0" fontId="27" fillId="20" borderId="0" applyNumberFormat="0" applyBorder="0" applyAlignment="0" applyProtection="0"/>
    <xf numFmtId="0" fontId="2" fillId="14" borderId="0" applyNumberFormat="0" applyBorder="0" applyAlignment="0" applyProtection="0"/>
    <xf numFmtId="0" fontId="27" fillId="21" borderId="0" applyNumberFormat="0" applyBorder="0" applyAlignment="0" applyProtection="0"/>
    <xf numFmtId="0" fontId="2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24" borderId="0" applyNumberFormat="0" applyBorder="0" applyAlignment="0" applyProtection="0"/>
    <xf numFmtId="0" fontId="28" fillId="25" borderId="0" applyNumberFormat="0" applyBorder="0" applyAlignment="0" applyProtection="0"/>
    <xf numFmtId="0" fontId="3" fillId="16" borderId="0" applyNumberFormat="0" applyBorder="0" applyAlignment="0" applyProtection="0"/>
    <xf numFmtId="0" fontId="28" fillId="26" borderId="0" applyNumberFormat="0" applyBorder="0" applyAlignment="0" applyProtection="0"/>
    <xf numFmtId="0" fontId="3" fillId="18" borderId="0" applyNumberFormat="0" applyBorder="0" applyAlignment="0" applyProtection="0"/>
    <xf numFmtId="0" fontId="28" fillId="27" borderId="0" applyNumberFormat="0" applyBorder="0" applyAlignment="0" applyProtection="0"/>
    <xf numFmtId="0" fontId="3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30" borderId="0" applyNumberFormat="0" applyBorder="0" applyAlignment="0" applyProtection="0"/>
    <xf numFmtId="0" fontId="28" fillId="31" borderId="0" applyNumberFormat="0" applyBorder="0" applyAlignment="0" applyProtection="0"/>
    <xf numFmtId="0" fontId="3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64" fontId="23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right"/>
    </xf>
    <xf numFmtId="0" fontId="24" fillId="0" borderId="0" xfId="0" applyFont="1" applyAlignment="1">
      <alignment/>
    </xf>
    <xf numFmtId="164" fontId="22" fillId="0" borderId="10" xfId="0" applyNumberFormat="1" applyFont="1" applyBorder="1" applyAlignment="1">
      <alignment horizontal="right" wrapText="1"/>
    </xf>
    <xf numFmtId="0" fontId="21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right"/>
    </xf>
    <xf numFmtId="164" fontId="20" fillId="0" borderId="10" xfId="0" applyNumberFormat="1" applyFont="1" applyBorder="1" applyAlignment="1">
      <alignment horizontal="right" wrapText="1"/>
    </xf>
    <xf numFmtId="16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vertical="top" wrapText="1"/>
    </xf>
    <xf numFmtId="0" fontId="25" fillId="0" borderId="11" xfId="0" applyFont="1" applyBorder="1" applyAlignment="1">
      <alignment/>
    </xf>
    <xf numFmtId="164" fontId="21" fillId="0" borderId="10" xfId="0" applyNumberFormat="1" applyFont="1" applyBorder="1" applyAlignment="1">
      <alignment horizontal="right"/>
    </xf>
    <xf numFmtId="49" fontId="20" fillId="0" borderId="10" xfId="0" applyNumberFormat="1" applyFont="1" applyBorder="1" applyAlignment="1">
      <alignment horizontal="right"/>
    </xf>
    <xf numFmtId="0" fontId="21" fillId="0" borderId="12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wrapText="1"/>
    </xf>
    <xf numFmtId="0" fontId="25" fillId="0" borderId="11" xfId="0" applyFont="1" applyBorder="1" applyAlignment="1">
      <alignment wrapText="1"/>
    </xf>
    <xf numFmtId="164" fontId="22" fillId="0" borderId="10" xfId="0" applyNumberFormat="1" applyFont="1" applyBorder="1" applyAlignment="1">
      <alignment/>
    </xf>
    <xf numFmtId="0" fontId="20" fillId="0" borderId="13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13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right"/>
    </xf>
    <xf numFmtId="0" fontId="21" fillId="0" borderId="14" xfId="0" applyFont="1" applyBorder="1" applyAlignment="1">
      <alignment/>
    </xf>
    <xf numFmtId="0" fontId="20" fillId="0" borderId="14" xfId="0" applyFont="1" applyBorder="1" applyAlignment="1">
      <alignment wrapText="1"/>
    </xf>
    <xf numFmtId="49" fontId="21" fillId="0" borderId="14" xfId="0" applyNumberFormat="1" applyFont="1" applyBorder="1" applyAlignment="1">
      <alignment horizontal="right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wrapText="1"/>
    </xf>
    <xf numFmtId="49" fontId="23" fillId="0" borderId="14" xfId="0" applyNumberFormat="1" applyFont="1" applyBorder="1" applyAlignment="1">
      <alignment horizontal="right"/>
    </xf>
    <xf numFmtId="49" fontId="22" fillId="0" borderId="14" xfId="73" applyNumberFormat="1" applyFont="1" applyFill="1" applyBorder="1" applyAlignment="1" applyProtection="1">
      <alignment horizontal="center"/>
      <protection/>
    </xf>
    <xf numFmtId="164" fontId="23" fillId="0" borderId="14" xfId="0" applyNumberFormat="1" applyFont="1" applyBorder="1" applyAlignment="1">
      <alignment horizontal="right"/>
    </xf>
    <xf numFmtId="0" fontId="21" fillId="0" borderId="14" xfId="0" applyFont="1" applyBorder="1" applyAlignment="1">
      <alignment wrapText="1"/>
    </xf>
    <xf numFmtId="49" fontId="20" fillId="0" borderId="14" xfId="73" applyNumberFormat="1" applyFont="1" applyFill="1" applyBorder="1" applyAlignment="1" applyProtection="1">
      <alignment horizontal="center"/>
      <protection/>
    </xf>
    <xf numFmtId="164" fontId="21" fillId="0" borderId="14" xfId="0" applyNumberFormat="1" applyFont="1" applyBorder="1" applyAlignment="1">
      <alignment horizontal="right"/>
    </xf>
    <xf numFmtId="0" fontId="21" fillId="0" borderId="15" xfId="0" applyFont="1" applyBorder="1" applyAlignment="1">
      <alignment/>
    </xf>
    <xf numFmtId="0" fontId="20" fillId="0" borderId="15" xfId="0" applyFont="1" applyBorder="1" applyAlignment="1">
      <alignment wrapText="1"/>
    </xf>
    <xf numFmtId="49" fontId="21" fillId="0" borderId="15" xfId="0" applyNumberFormat="1" applyFont="1" applyBorder="1" applyAlignment="1">
      <alignment horizontal="right"/>
    </xf>
    <xf numFmtId="49" fontId="20" fillId="0" borderId="15" xfId="73" applyNumberFormat="1" applyFont="1" applyFill="1" applyBorder="1" applyAlignment="1" applyProtection="1">
      <alignment horizontal="center"/>
      <protection/>
    </xf>
    <xf numFmtId="164" fontId="21" fillId="0" borderId="15" xfId="0" applyNumberFormat="1" applyFont="1" applyBorder="1" applyAlignment="1">
      <alignment horizontal="right"/>
    </xf>
    <xf numFmtId="0" fontId="19" fillId="0" borderId="16" xfId="0" applyFont="1" applyBorder="1" applyAlignment="1">
      <alignment/>
    </xf>
    <xf numFmtId="0" fontId="19" fillId="0" borderId="0" xfId="0" applyFont="1" applyAlignment="1">
      <alignment horizontal="center"/>
    </xf>
    <xf numFmtId="170" fontId="23" fillId="0" borderId="10" xfId="0" applyNumberFormat="1" applyFont="1" applyBorder="1" applyAlignment="1">
      <alignment horizontal="right"/>
    </xf>
    <xf numFmtId="170" fontId="22" fillId="0" borderId="10" xfId="0" applyNumberFormat="1" applyFont="1" applyBorder="1" applyAlignment="1">
      <alignment/>
    </xf>
    <xf numFmtId="170" fontId="20" fillId="0" borderId="10" xfId="0" applyNumberFormat="1" applyFont="1" applyBorder="1" applyAlignment="1">
      <alignment/>
    </xf>
    <xf numFmtId="170" fontId="21" fillId="0" borderId="10" xfId="0" applyNumberFormat="1" applyFont="1" applyBorder="1" applyAlignment="1">
      <alignment horizontal="right"/>
    </xf>
    <xf numFmtId="170" fontId="23" fillId="0" borderId="14" xfId="0" applyNumberFormat="1" applyFont="1" applyBorder="1" applyAlignment="1">
      <alignment horizontal="right"/>
    </xf>
    <xf numFmtId="170" fontId="21" fillId="0" borderId="14" xfId="0" applyNumberFormat="1" applyFont="1" applyBorder="1" applyAlignment="1">
      <alignment horizontal="right"/>
    </xf>
    <xf numFmtId="170" fontId="21" fillId="0" borderId="15" xfId="0" applyNumberFormat="1" applyFont="1" applyBorder="1" applyAlignment="1">
      <alignment horizontal="right"/>
    </xf>
    <xf numFmtId="164" fontId="24" fillId="0" borderId="10" xfId="0" applyNumberFormat="1" applyFont="1" applyBorder="1" applyAlignment="1">
      <alignment horizontal="right"/>
    </xf>
    <xf numFmtId="170" fontId="24" fillId="0" borderId="10" xfId="0" applyNumberFormat="1" applyFont="1" applyBorder="1" applyAlignment="1">
      <alignment horizontal="right"/>
    </xf>
    <xf numFmtId="0" fontId="20" fillId="0" borderId="0" xfId="0" applyFont="1" applyBorder="1" applyAlignment="1">
      <alignment wrapText="1"/>
    </xf>
    <xf numFmtId="0" fontId="25" fillId="0" borderId="17" xfId="0" applyFont="1" applyBorder="1" applyAlignment="1">
      <alignment horizontal="left" vertical="top" wrapText="1"/>
    </xf>
    <xf numFmtId="0" fontId="20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6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" defaultRowHeight="14.25"/>
  <cols>
    <col min="1" max="1" width="5.296875" style="1" customWidth="1"/>
    <col min="2" max="2" width="44.69921875" style="1" customWidth="1"/>
    <col min="3" max="3" width="4.296875" style="1" customWidth="1"/>
    <col min="4" max="4" width="4.59765625" style="1" customWidth="1"/>
    <col min="5" max="5" width="15.3984375" style="1" customWidth="1"/>
    <col min="6" max="6" width="5" style="1" customWidth="1"/>
    <col min="7" max="7" width="13" style="1" customWidth="1"/>
    <col min="8" max="8" width="14.8984375" style="1" customWidth="1"/>
    <col min="9" max="9" width="9.3984375" style="1" customWidth="1"/>
    <col min="10" max="16384" width="9" style="1" customWidth="1"/>
  </cols>
  <sheetData>
    <row r="1" spans="5:9" ht="185.25" customHeight="1">
      <c r="E1" s="2"/>
      <c r="F1" s="2"/>
      <c r="G1" s="66" t="s">
        <v>256</v>
      </c>
      <c r="H1" s="67"/>
      <c r="I1" s="67"/>
    </row>
    <row r="2" spans="1:9" ht="92.25" customHeight="1">
      <c r="A2" s="65" t="s">
        <v>257</v>
      </c>
      <c r="B2" s="65"/>
      <c r="C2" s="65"/>
      <c r="D2" s="65"/>
      <c r="E2" s="65"/>
      <c r="F2" s="65"/>
      <c r="G2" s="65"/>
      <c r="H2" s="65"/>
      <c r="I2" s="65"/>
    </row>
    <row r="3" spans="1:7" ht="24" customHeight="1">
      <c r="A3" s="3"/>
      <c r="B3" s="3"/>
      <c r="C3" s="3"/>
      <c r="D3" s="3"/>
      <c r="E3" s="3"/>
      <c r="F3" s="3"/>
      <c r="G3" s="3"/>
    </row>
    <row r="4" spans="1:9" ht="79.5" customHeigh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4" t="s">
        <v>245</v>
      </c>
      <c r="H4" s="4" t="s">
        <v>258</v>
      </c>
      <c r="I4" s="4" t="s">
        <v>6</v>
      </c>
    </row>
    <row r="5" spans="1:9" ht="18.75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4">
        <v>7</v>
      </c>
      <c r="H5" s="4">
        <v>8</v>
      </c>
      <c r="I5" s="4">
        <v>9</v>
      </c>
    </row>
    <row r="6" spans="1:9" ht="18.75">
      <c r="A6" s="6"/>
      <c r="B6" s="8" t="s">
        <v>193</v>
      </c>
      <c r="C6" s="9"/>
      <c r="D6" s="9"/>
      <c r="E6" s="9"/>
      <c r="F6" s="9"/>
      <c r="G6" s="61">
        <f>G7</f>
        <v>18262.8</v>
      </c>
      <c r="H6" s="61">
        <f>H7</f>
        <v>11571.3</v>
      </c>
      <c r="I6" s="62">
        <f aca="true" t="shared" si="0" ref="I6:I11">H6/G6*100</f>
        <v>63.359944805834814</v>
      </c>
    </row>
    <row r="7" spans="1:9" s="14" customFormat="1" ht="56.25">
      <c r="A7" s="11" t="s">
        <v>7</v>
      </c>
      <c r="B7" s="12" t="s">
        <v>219</v>
      </c>
      <c r="C7" s="13"/>
      <c r="D7" s="13"/>
      <c r="E7" s="13"/>
      <c r="F7" s="13"/>
      <c r="G7" s="10">
        <f>G8+G53+G59+G76+G97+G125+G145+G158+G165+G171</f>
        <v>18262.8</v>
      </c>
      <c r="H7" s="10">
        <f>H8+H53+H59+H76+H97+H125+H145+H158+H165+H171</f>
        <v>11571.3</v>
      </c>
      <c r="I7" s="54">
        <f t="shared" si="0"/>
        <v>63.359944805834814</v>
      </c>
    </row>
    <row r="8" spans="1:9" s="14" customFormat="1" ht="18.75">
      <c r="A8" s="11"/>
      <c r="B8" s="12" t="s">
        <v>8</v>
      </c>
      <c r="C8" s="13" t="s">
        <v>9</v>
      </c>
      <c r="D8" s="13" t="s">
        <v>10</v>
      </c>
      <c r="E8" s="13"/>
      <c r="F8" s="13"/>
      <c r="G8" s="15">
        <f>G9+G14+G24+G34+G39+G29</f>
        <v>5558.3</v>
      </c>
      <c r="H8" s="15">
        <f>H9+H14+H24+H34+H39+H29</f>
        <v>3841.7999999999997</v>
      </c>
      <c r="I8" s="55">
        <f t="shared" si="0"/>
        <v>69.11825558174262</v>
      </c>
    </row>
    <row r="9" spans="1:9" ht="75">
      <c r="A9" s="6"/>
      <c r="B9" s="16" t="s">
        <v>11</v>
      </c>
      <c r="C9" s="17" t="s">
        <v>9</v>
      </c>
      <c r="D9" s="17" t="s">
        <v>12</v>
      </c>
      <c r="E9" s="17"/>
      <c r="F9" s="17"/>
      <c r="G9" s="18">
        <f aca="true" t="shared" si="1" ref="G9:H12">G10</f>
        <v>678.5</v>
      </c>
      <c r="H9" s="19">
        <f t="shared" si="1"/>
        <v>170.7</v>
      </c>
      <c r="I9" s="56">
        <f t="shared" si="0"/>
        <v>25.158437730287396</v>
      </c>
    </row>
    <row r="10" spans="1:9" ht="37.5">
      <c r="A10" s="6"/>
      <c r="B10" s="16" t="s">
        <v>198</v>
      </c>
      <c r="C10" s="17" t="s">
        <v>9</v>
      </c>
      <c r="D10" s="17" t="s">
        <v>12</v>
      </c>
      <c r="E10" s="17" t="s">
        <v>13</v>
      </c>
      <c r="F10" s="17"/>
      <c r="G10" s="18">
        <f t="shared" si="1"/>
        <v>678.5</v>
      </c>
      <c r="H10" s="19">
        <f t="shared" si="1"/>
        <v>170.7</v>
      </c>
      <c r="I10" s="56">
        <f t="shared" si="0"/>
        <v>25.158437730287396</v>
      </c>
    </row>
    <row r="11" spans="1:9" ht="18.75">
      <c r="A11" s="6"/>
      <c r="B11" s="16" t="s">
        <v>14</v>
      </c>
      <c r="C11" s="17" t="s">
        <v>9</v>
      </c>
      <c r="D11" s="17" t="s">
        <v>12</v>
      </c>
      <c r="E11" s="17" t="s">
        <v>15</v>
      </c>
      <c r="F11" s="17"/>
      <c r="G11" s="18">
        <f t="shared" si="1"/>
        <v>678.5</v>
      </c>
      <c r="H11" s="19">
        <f t="shared" si="1"/>
        <v>170.7</v>
      </c>
      <c r="I11" s="56">
        <f t="shared" si="0"/>
        <v>25.158437730287396</v>
      </c>
    </row>
    <row r="12" spans="1:9" ht="37.5">
      <c r="A12" s="6"/>
      <c r="B12" s="20" t="s">
        <v>16</v>
      </c>
      <c r="C12" s="17" t="s">
        <v>9</v>
      </c>
      <c r="D12" s="17" t="s">
        <v>12</v>
      </c>
      <c r="E12" s="17" t="s">
        <v>17</v>
      </c>
      <c r="F12" s="17"/>
      <c r="G12" s="18">
        <f t="shared" si="1"/>
        <v>678.5</v>
      </c>
      <c r="H12" s="19">
        <f t="shared" si="1"/>
        <v>170.7</v>
      </c>
      <c r="I12" s="56">
        <f>H12/G12*100</f>
        <v>25.158437730287396</v>
      </c>
    </row>
    <row r="13" spans="1:9" ht="150">
      <c r="A13" s="21"/>
      <c r="B13" s="22" t="s">
        <v>18</v>
      </c>
      <c r="C13" s="17" t="s">
        <v>9</v>
      </c>
      <c r="D13" s="17" t="s">
        <v>12</v>
      </c>
      <c r="E13" s="17" t="s">
        <v>17</v>
      </c>
      <c r="F13" s="17" t="s">
        <v>19</v>
      </c>
      <c r="G13" s="18">
        <v>678.5</v>
      </c>
      <c r="H13" s="19">
        <v>170.7</v>
      </c>
      <c r="I13" s="56">
        <f aca="true" t="shared" si="2" ref="I13:I26">H13/G13*100</f>
        <v>25.158437730287396</v>
      </c>
    </row>
    <row r="14" spans="1:9" ht="112.5">
      <c r="A14" s="6"/>
      <c r="B14" s="16" t="s">
        <v>20</v>
      </c>
      <c r="C14" s="17" t="s">
        <v>9</v>
      </c>
      <c r="D14" s="17" t="s">
        <v>21</v>
      </c>
      <c r="E14" s="17"/>
      <c r="F14" s="17"/>
      <c r="G14" s="18">
        <v>4152.2</v>
      </c>
      <c r="H14" s="19">
        <v>2970.7</v>
      </c>
      <c r="I14" s="56">
        <f t="shared" si="2"/>
        <v>71.54520495159193</v>
      </c>
    </row>
    <row r="15" spans="1:9" ht="37.5">
      <c r="A15" s="6"/>
      <c r="B15" s="16" t="s">
        <v>22</v>
      </c>
      <c r="C15" s="17" t="s">
        <v>9</v>
      </c>
      <c r="D15" s="17" t="s">
        <v>21</v>
      </c>
      <c r="E15" s="17" t="s">
        <v>23</v>
      </c>
      <c r="F15" s="17"/>
      <c r="G15" s="18">
        <v>4152.2</v>
      </c>
      <c r="H15" s="19">
        <v>2970.7</v>
      </c>
      <c r="I15" s="56">
        <f t="shared" si="2"/>
        <v>71.54520495159193</v>
      </c>
    </row>
    <row r="16" spans="1:9" ht="75">
      <c r="A16" s="6"/>
      <c r="B16" s="20" t="s">
        <v>199</v>
      </c>
      <c r="C16" s="17" t="s">
        <v>9</v>
      </c>
      <c r="D16" s="17" t="s">
        <v>21</v>
      </c>
      <c r="E16" s="17" t="s">
        <v>24</v>
      </c>
      <c r="F16" s="17"/>
      <c r="G16" s="18">
        <v>4148.4</v>
      </c>
      <c r="H16" s="19">
        <v>2966.9</v>
      </c>
      <c r="I16" s="56">
        <f t="shared" si="2"/>
        <v>71.51913990936265</v>
      </c>
    </row>
    <row r="17" spans="1:9" ht="37.5">
      <c r="A17" s="6"/>
      <c r="B17" s="20" t="s">
        <v>25</v>
      </c>
      <c r="C17" s="17" t="s">
        <v>9</v>
      </c>
      <c r="D17" s="17" t="s">
        <v>21</v>
      </c>
      <c r="E17" s="17" t="s">
        <v>26</v>
      </c>
      <c r="F17" s="17"/>
      <c r="G17" s="18">
        <v>4148.4</v>
      </c>
      <c r="H17" s="19">
        <v>2966.9</v>
      </c>
      <c r="I17" s="56">
        <f t="shared" si="2"/>
        <v>71.51913990936265</v>
      </c>
    </row>
    <row r="18" spans="1:9" ht="150">
      <c r="A18" s="6"/>
      <c r="B18" s="20" t="s">
        <v>27</v>
      </c>
      <c r="C18" s="17" t="s">
        <v>9</v>
      </c>
      <c r="D18" s="17" t="s">
        <v>21</v>
      </c>
      <c r="E18" s="17" t="s">
        <v>26</v>
      </c>
      <c r="F18" s="17" t="s">
        <v>19</v>
      </c>
      <c r="G18" s="18">
        <v>3646.4</v>
      </c>
      <c r="H18" s="19">
        <v>2777.7</v>
      </c>
      <c r="I18" s="56">
        <f t="shared" si="2"/>
        <v>76.17650285212811</v>
      </c>
    </row>
    <row r="19" spans="1:9" ht="56.25">
      <c r="A19" s="6"/>
      <c r="B19" s="20" t="s">
        <v>28</v>
      </c>
      <c r="C19" s="17" t="s">
        <v>9</v>
      </c>
      <c r="D19" s="17" t="s">
        <v>21</v>
      </c>
      <c r="E19" s="17" t="s">
        <v>26</v>
      </c>
      <c r="F19" s="17" t="s">
        <v>29</v>
      </c>
      <c r="G19" s="18">
        <v>487</v>
      </c>
      <c r="H19" s="19">
        <v>179.8</v>
      </c>
      <c r="I19" s="56">
        <f t="shared" si="2"/>
        <v>36.91991786447639</v>
      </c>
    </row>
    <row r="20" spans="1:9" ht="18.75">
      <c r="A20" s="6"/>
      <c r="B20" s="16" t="s">
        <v>30</v>
      </c>
      <c r="C20" s="17" t="s">
        <v>9</v>
      </c>
      <c r="D20" s="17" t="s">
        <v>21</v>
      </c>
      <c r="E20" s="17" t="s">
        <v>26</v>
      </c>
      <c r="F20" s="17" t="s">
        <v>31</v>
      </c>
      <c r="G20" s="18">
        <v>15</v>
      </c>
      <c r="H20" s="19">
        <v>9.4</v>
      </c>
      <c r="I20" s="56">
        <f t="shared" si="2"/>
        <v>62.66666666666667</v>
      </c>
    </row>
    <row r="21" spans="1:9" ht="37.5">
      <c r="A21" s="6"/>
      <c r="B21" s="20" t="s">
        <v>32</v>
      </c>
      <c r="C21" s="17" t="s">
        <v>9</v>
      </c>
      <c r="D21" s="17" t="s">
        <v>21</v>
      </c>
      <c r="E21" s="17" t="s">
        <v>33</v>
      </c>
      <c r="F21" s="17"/>
      <c r="G21" s="18">
        <v>3.8</v>
      </c>
      <c r="H21" s="19">
        <v>3.8</v>
      </c>
      <c r="I21" s="56">
        <f t="shared" si="2"/>
        <v>100</v>
      </c>
    </row>
    <row r="22" spans="1:9" ht="93.75">
      <c r="A22" s="6"/>
      <c r="B22" s="20" t="s">
        <v>34</v>
      </c>
      <c r="C22" s="17" t="s">
        <v>9</v>
      </c>
      <c r="D22" s="17" t="s">
        <v>21</v>
      </c>
      <c r="E22" s="17" t="s">
        <v>220</v>
      </c>
      <c r="F22" s="17"/>
      <c r="G22" s="18">
        <v>3.8</v>
      </c>
      <c r="H22" s="19">
        <v>3.8</v>
      </c>
      <c r="I22" s="56">
        <f t="shared" si="2"/>
        <v>100</v>
      </c>
    </row>
    <row r="23" spans="1:9" ht="56.25">
      <c r="A23" s="6"/>
      <c r="B23" s="20" t="s">
        <v>35</v>
      </c>
      <c r="C23" s="17" t="s">
        <v>9</v>
      </c>
      <c r="D23" s="17" t="s">
        <v>21</v>
      </c>
      <c r="E23" s="17" t="s">
        <v>220</v>
      </c>
      <c r="F23" s="17" t="s">
        <v>29</v>
      </c>
      <c r="G23" s="18">
        <v>3.8</v>
      </c>
      <c r="H23" s="19">
        <v>3.8</v>
      </c>
      <c r="I23" s="56">
        <f t="shared" si="2"/>
        <v>100</v>
      </c>
    </row>
    <row r="24" spans="1:9" ht="93.75">
      <c r="A24" s="6"/>
      <c r="B24" s="16" t="s">
        <v>36</v>
      </c>
      <c r="C24" s="17" t="s">
        <v>9</v>
      </c>
      <c r="D24" s="17" t="s">
        <v>37</v>
      </c>
      <c r="E24" s="17"/>
      <c r="F24" s="17"/>
      <c r="G24" s="18">
        <v>56</v>
      </c>
      <c r="H24" s="19">
        <v>56</v>
      </c>
      <c r="I24" s="56">
        <f t="shared" si="2"/>
        <v>100</v>
      </c>
    </row>
    <row r="25" spans="1:9" ht="37.5">
      <c r="A25" s="6"/>
      <c r="B25" s="16" t="s">
        <v>38</v>
      </c>
      <c r="C25" s="17" t="s">
        <v>9</v>
      </c>
      <c r="D25" s="17" t="s">
        <v>37</v>
      </c>
      <c r="E25" s="17" t="s">
        <v>39</v>
      </c>
      <c r="F25" s="17"/>
      <c r="G25" s="18">
        <v>56</v>
      </c>
      <c r="H25" s="19">
        <v>56</v>
      </c>
      <c r="I25" s="56">
        <f t="shared" si="2"/>
        <v>100</v>
      </c>
    </row>
    <row r="26" spans="1:9" ht="56.25">
      <c r="A26" s="6"/>
      <c r="B26" s="16" t="s">
        <v>40</v>
      </c>
      <c r="C26" s="17" t="s">
        <v>9</v>
      </c>
      <c r="D26" s="17" t="s">
        <v>37</v>
      </c>
      <c r="E26" s="17" t="s">
        <v>41</v>
      </c>
      <c r="F26" s="17"/>
      <c r="G26" s="18">
        <v>56</v>
      </c>
      <c r="H26" s="19">
        <v>56</v>
      </c>
      <c r="I26" s="56">
        <f t="shared" si="2"/>
        <v>100</v>
      </c>
    </row>
    <row r="27" spans="1:9" ht="112.5">
      <c r="A27" s="6"/>
      <c r="B27" s="16" t="s">
        <v>42</v>
      </c>
      <c r="C27" s="17" t="s">
        <v>9</v>
      </c>
      <c r="D27" s="17" t="s">
        <v>37</v>
      </c>
      <c r="E27" s="17" t="s">
        <v>43</v>
      </c>
      <c r="F27" s="17"/>
      <c r="G27" s="18">
        <v>56</v>
      </c>
      <c r="H27" s="19">
        <v>56</v>
      </c>
      <c r="I27" s="56">
        <v>94.3</v>
      </c>
    </row>
    <row r="28" spans="1:9" ht="18.75">
      <c r="A28" s="6"/>
      <c r="B28" s="23" t="s">
        <v>44</v>
      </c>
      <c r="C28" s="17" t="s">
        <v>9</v>
      </c>
      <c r="D28" s="17" t="s">
        <v>37</v>
      </c>
      <c r="E28" s="17" t="s">
        <v>43</v>
      </c>
      <c r="F28" s="17" t="s">
        <v>45</v>
      </c>
      <c r="G28" s="18">
        <v>56</v>
      </c>
      <c r="H28" s="19">
        <v>56</v>
      </c>
      <c r="I28" s="56">
        <v>94.3</v>
      </c>
    </row>
    <row r="29" spans="1:9" ht="37.5">
      <c r="A29" s="6"/>
      <c r="B29" s="64" t="s">
        <v>247</v>
      </c>
      <c r="C29" s="17" t="s">
        <v>9</v>
      </c>
      <c r="D29" s="17" t="s">
        <v>246</v>
      </c>
      <c r="E29" s="17"/>
      <c r="F29" s="17"/>
      <c r="G29" s="18">
        <v>600</v>
      </c>
      <c r="H29" s="19">
        <v>600</v>
      </c>
      <c r="I29" s="56">
        <v>100</v>
      </c>
    </row>
    <row r="30" spans="1:9" ht="37.5">
      <c r="A30" s="6"/>
      <c r="B30" s="64" t="s">
        <v>194</v>
      </c>
      <c r="C30" s="17" t="s">
        <v>9</v>
      </c>
      <c r="D30" s="17" t="s">
        <v>246</v>
      </c>
      <c r="E30" s="17" t="s">
        <v>23</v>
      </c>
      <c r="F30" s="17"/>
      <c r="G30" s="18">
        <v>600</v>
      </c>
      <c r="H30" s="19">
        <v>600</v>
      </c>
      <c r="I30" s="56">
        <v>100</v>
      </c>
    </row>
    <row r="31" spans="1:9" ht="37.5">
      <c r="A31" s="6"/>
      <c r="B31" s="64" t="s">
        <v>247</v>
      </c>
      <c r="C31" s="17" t="s">
        <v>9</v>
      </c>
      <c r="D31" s="17" t="s">
        <v>246</v>
      </c>
      <c r="E31" s="17" t="s">
        <v>250</v>
      </c>
      <c r="F31" s="17"/>
      <c r="G31" s="18">
        <v>600</v>
      </c>
      <c r="H31" s="19">
        <v>600</v>
      </c>
      <c r="I31" s="56">
        <v>100</v>
      </c>
    </row>
    <row r="32" spans="1:9" ht="75">
      <c r="A32" s="6"/>
      <c r="B32" s="64" t="s">
        <v>248</v>
      </c>
      <c r="C32" s="17" t="s">
        <v>9</v>
      </c>
      <c r="D32" s="17" t="s">
        <v>246</v>
      </c>
      <c r="E32" s="17" t="s">
        <v>251</v>
      </c>
      <c r="F32" s="17"/>
      <c r="G32" s="18">
        <v>600</v>
      </c>
      <c r="H32" s="19">
        <v>600</v>
      </c>
      <c r="I32" s="56">
        <v>100</v>
      </c>
    </row>
    <row r="33" spans="1:9" ht="18.75">
      <c r="A33" s="6"/>
      <c r="B33" s="64" t="s">
        <v>249</v>
      </c>
      <c r="C33" s="17" t="s">
        <v>9</v>
      </c>
      <c r="D33" s="17" t="s">
        <v>246</v>
      </c>
      <c r="E33" s="17" t="s">
        <v>251</v>
      </c>
      <c r="F33" s="17" t="s">
        <v>31</v>
      </c>
      <c r="G33" s="18">
        <v>600</v>
      </c>
      <c r="H33" s="19">
        <v>600</v>
      </c>
      <c r="I33" s="56">
        <v>100</v>
      </c>
    </row>
    <row r="34" spans="1:9" ht="18.75">
      <c r="A34" s="6"/>
      <c r="B34" s="16" t="s">
        <v>46</v>
      </c>
      <c r="C34" s="17" t="s">
        <v>9</v>
      </c>
      <c r="D34" s="17" t="s">
        <v>47</v>
      </c>
      <c r="E34" s="17"/>
      <c r="F34" s="17"/>
      <c r="G34" s="24">
        <v>10</v>
      </c>
      <c r="H34" s="24">
        <v>0</v>
      </c>
      <c r="I34" s="56">
        <v>0</v>
      </c>
    </row>
    <row r="35" spans="1:9" ht="37.5">
      <c r="A35" s="6"/>
      <c r="B35" s="16" t="s">
        <v>195</v>
      </c>
      <c r="C35" s="17" t="s">
        <v>9</v>
      </c>
      <c r="D35" s="17" t="s">
        <v>47</v>
      </c>
      <c r="E35" s="17" t="s">
        <v>23</v>
      </c>
      <c r="F35" s="17"/>
      <c r="G35" s="24">
        <v>10</v>
      </c>
      <c r="H35" s="24">
        <v>0</v>
      </c>
      <c r="I35" s="57">
        <v>0</v>
      </c>
    </row>
    <row r="36" spans="1:9" ht="37.5">
      <c r="A36" s="6"/>
      <c r="B36" s="16" t="s">
        <v>48</v>
      </c>
      <c r="C36" s="17" t="s">
        <v>9</v>
      </c>
      <c r="D36" s="17" t="s">
        <v>47</v>
      </c>
      <c r="E36" s="17" t="s">
        <v>49</v>
      </c>
      <c r="F36" s="17"/>
      <c r="G36" s="24">
        <v>10</v>
      </c>
      <c r="H36" s="24">
        <v>0</v>
      </c>
      <c r="I36" s="57">
        <v>0</v>
      </c>
    </row>
    <row r="37" spans="1:9" ht="37.5">
      <c r="A37" s="6"/>
      <c r="B37" s="16" t="s">
        <v>50</v>
      </c>
      <c r="C37" s="17" t="s">
        <v>9</v>
      </c>
      <c r="D37" s="17" t="s">
        <v>47</v>
      </c>
      <c r="E37" s="17" t="s">
        <v>51</v>
      </c>
      <c r="F37" s="17"/>
      <c r="G37" s="24">
        <v>10</v>
      </c>
      <c r="H37" s="24">
        <v>0</v>
      </c>
      <c r="I37" s="57">
        <v>0</v>
      </c>
    </row>
    <row r="38" spans="1:9" ht="18.75">
      <c r="A38" s="6"/>
      <c r="B38" s="16" t="s">
        <v>30</v>
      </c>
      <c r="C38" s="17" t="s">
        <v>9</v>
      </c>
      <c r="D38" s="17" t="s">
        <v>47</v>
      </c>
      <c r="E38" s="17" t="s">
        <v>51</v>
      </c>
      <c r="F38" s="17" t="s">
        <v>31</v>
      </c>
      <c r="G38" s="24">
        <v>10</v>
      </c>
      <c r="H38" s="24">
        <v>0</v>
      </c>
      <c r="I38" s="57">
        <v>0</v>
      </c>
    </row>
    <row r="39" spans="1:9" ht="37.5">
      <c r="A39" s="6"/>
      <c r="B39" s="16" t="s">
        <v>52</v>
      </c>
      <c r="C39" s="17" t="s">
        <v>9</v>
      </c>
      <c r="D39" s="17" t="s">
        <v>53</v>
      </c>
      <c r="E39" s="17"/>
      <c r="F39" s="17"/>
      <c r="G39" s="18">
        <v>61.6</v>
      </c>
      <c r="H39" s="19">
        <v>44.4</v>
      </c>
      <c r="I39" s="56">
        <f aca="true" t="shared" si="3" ref="I39:I169">H39/G39*100</f>
        <v>72.07792207792207</v>
      </c>
    </row>
    <row r="40" spans="1:9" ht="75">
      <c r="A40" s="6"/>
      <c r="B40" s="16" t="s">
        <v>234</v>
      </c>
      <c r="C40" s="17" t="s">
        <v>9</v>
      </c>
      <c r="D40" s="17" t="s">
        <v>53</v>
      </c>
      <c r="E40" s="17" t="s">
        <v>54</v>
      </c>
      <c r="F40" s="17"/>
      <c r="G40" s="18">
        <v>51.6</v>
      </c>
      <c r="H40" s="19">
        <v>44.4</v>
      </c>
      <c r="I40" s="56">
        <f t="shared" si="3"/>
        <v>86.04651162790698</v>
      </c>
    </row>
    <row r="41" spans="1:9" ht="56.25">
      <c r="A41" s="6"/>
      <c r="B41" s="20" t="s">
        <v>55</v>
      </c>
      <c r="C41" s="25" t="s">
        <v>9</v>
      </c>
      <c r="D41" s="25" t="s">
        <v>53</v>
      </c>
      <c r="E41" s="25" t="s">
        <v>56</v>
      </c>
      <c r="F41" s="25"/>
      <c r="G41" s="24">
        <v>21.6</v>
      </c>
      <c r="H41" s="24">
        <v>14.4</v>
      </c>
      <c r="I41" s="56">
        <f t="shared" si="3"/>
        <v>66.66666666666666</v>
      </c>
    </row>
    <row r="42" spans="1:9" ht="56.25">
      <c r="A42" s="6"/>
      <c r="B42" s="20" t="s">
        <v>57</v>
      </c>
      <c r="C42" s="25" t="s">
        <v>9</v>
      </c>
      <c r="D42" s="25" t="s">
        <v>53</v>
      </c>
      <c r="E42" s="25" t="s">
        <v>58</v>
      </c>
      <c r="F42" s="25"/>
      <c r="G42" s="24">
        <v>21.6</v>
      </c>
      <c r="H42" s="24">
        <v>14.4</v>
      </c>
      <c r="I42" s="56">
        <f t="shared" si="3"/>
        <v>66.66666666666666</v>
      </c>
    </row>
    <row r="43" spans="1:9" ht="64.5" customHeight="1">
      <c r="A43" s="6"/>
      <c r="B43" s="20" t="s">
        <v>59</v>
      </c>
      <c r="C43" s="25" t="s">
        <v>9</v>
      </c>
      <c r="D43" s="25" t="s">
        <v>53</v>
      </c>
      <c r="E43" s="25" t="s">
        <v>60</v>
      </c>
      <c r="F43" s="25"/>
      <c r="G43" s="24">
        <v>21.6</v>
      </c>
      <c r="H43" s="24">
        <v>14.4</v>
      </c>
      <c r="I43" s="56">
        <f t="shared" si="3"/>
        <v>66.66666666666666</v>
      </c>
    </row>
    <row r="44" spans="1:9" ht="37.5">
      <c r="A44" s="6"/>
      <c r="B44" s="20" t="s">
        <v>61</v>
      </c>
      <c r="C44" s="25" t="s">
        <v>9</v>
      </c>
      <c r="D44" s="25" t="s">
        <v>53</v>
      </c>
      <c r="E44" s="25" t="s">
        <v>60</v>
      </c>
      <c r="F44" s="25" t="s">
        <v>62</v>
      </c>
      <c r="G44" s="24">
        <v>21.6</v>
      </c>
      <c r="H44" s="24">
        <v>14.4</v>
      </c>
      <c r="I44" s="56">
        <f t="shared" si="3"/>
        <v>66.66666666666666</v>
      </c>
    </row>
    <row r="45" spans="1:9" ht="56.25">
      <c r="A45" s="6"/>
      <c r="B45" s="16" t="s">
        <v>63</v>
      </c>
      <c r="C45" s="17" t="s">
        <v>9</v>
      </c>
      <c r="D45" s="17" t="s">
        <v>53</v>
      </c>
      <c r="E45" s="17" t="s">
        <v>64</v>
      </c>
      <c r="F45" s="17"/>
      <c r="G45" s="24">
        <v>30</v>
      </c>
      <c r="H45" s="24">
        <v>30</v>
      </c>
      <c r="I45" s="57">
        <f t="shared" si="3"/>
        <v>100</v>
      </c>
    </row>
    <row r="46" spans="1:9" ht="131.25">
      <c r="A46" s="6"/>
      <c r="B46" s="16" t="s">
        <v>65</v>
      </c>
      <c r="C46" s="17" t="s">
        <v>9</v>
      </c>
      <c r="D46" s="17" t="s">
        <v>53</v>
      </c>
      <c r="E46" s="17" t="s">
        <v>66</v>
      </c>
      <c r="F46" s="17"/>
      <c r="G46" s="24">
        <v>30</v>
      </c>
      <c r="H46" s="24">
        <v>30</v>
      </c>
      <c r="I46" s="57">
        <f t="shared" si="3"/>
        <v>100</v>
      </c>
    </row>
    <row r="47" spans="1:9" ht="56.25">
      <c r="A47" s="6"/>
      <c r="B47" s="20" t="s">
        <v>67</v>
      </c>
      <c r="C47" s="17" t="s">
        <v>9</v>
      </c>
      <c r="D47" s="17" t="s">
        <v>53</v>
      </c>
      <c r="E47" s="17" t="s">
        <v>68</v>
      </c>
      <c r="F47" s="17"/>
      <c r="G47" s="24">
        <v>30</v>
      </c>
      <c r="H47" s="24">
        <v>30</v>
      </c>
      <c r="I47" s="57">
        <f t="shared" si="3"/>
        <v>100</v>
      </c>
    </row>
    <row r="48" spans="1:9" ht="75">
      <c r="A48" s="6"/>
      <c r="B48" s="16" t="s">
        <v>69</v>
      </c>
      <c r="C48" s="17" t="s">
        <v>9</v>
      </c>
      <c r="D48" s="17" t="s">
        <v>53</v>
      </c>
      <c r="E48" s="17" t="s">
        <v>68</v>
      </c>
      <c r="F48" s="17" t="s">
        <v>70</v>
      </c>
      <c r="G48" s="24">
        <v>30</v>
      </c>
      <c r="H48" s="24">
        <v>30</v>
      </c>
      <c r="I48" s="57">
        <f t="shared" si="3"/>
        <v>100</v>
      </c>
    </row>
    <row r="49" spans="1:9" ht="18.75">
      <c r="A49" s="6"/>
      <c r="B49" s="26" t="s">
        <v>224</v>
      </c>
      <c r="C49" s="17" t="s">
        <v>9</v>
      </c>
      <c r="D49" s="17" t="s">
        <v>53</v>
      </c>
      <c r="E49" s="17" t="s">
        <v>221</v>
      </c>
      <c r="F49" s="17"/>
      <c r="G49" s="24">
        <v>10</v>
      </c>
      <c r="H49" s="24">
        <v>0</v>
      </c>
      <c r="I49" s="57">
        <f t="shared" si="3"/>
        <v>0</v>
      </c>
    </row>
    <row r="50" spans="1:9" ht="37.5">
      <c r="A50" s="6"/>
      <c r="B50" s="16" t="s">
        <v>225</v>
      </c>
      <c r="C50" s="17" t="s">
        <v>9</v>
      </c>
      <c r="D50" s="17" t="s">
        <v>53</v>
      </c>
      <c r="E50" s="17" t="s">
        <v>222</v>
      </c>
      <c r="F50" s="17"/>
      <c r="G50" s="24">
        <v>10</v>
      </c>
      <c r="H50" s="24">
        <v>0</v>
      </c>
      <c r="I50" s="57">
        <f t="shared" si="3"/>
        <v>0</v>
      </c>
    </row>
    <row r="51" spans="1:9" ht="93.75">
      <c r="A51" s="6"/>
      <c r="B51" s="16" t="s">
        <v>226</v>
      </c>
      <c r="C51" s="17" t="s">
        <v>9</v>
      </c>
      <c r="D51" s="17" t="s">
        <v>53</v>
      </c>
      <c r="E51" s="17" t="s">
        <v>223</v>
      </c>
      <c r="F51" s="17"/>
      <c r="G51" s="24">
        <v>10</v>
      </c>
      <c r="H51" s="24">
        <v>0</v>
      </c>
      <c r="I51" s="57">
        <f t="shared" si="3"/>
        <v>0</v>
      </c>
    </row>
    <row r="52" spans="1:9" ht="56.25">
      <c r="A52" s="6"/>
      <c r="B52" s="16" t="s">
        <v>197</v>
      </c>
      <c r="C52" s="17" t="s">
        <v>9</v>
      </c>
      <c r="D52" s="17" t="s">
        <v>53</v>
      </c>
      <c r="E52" s="17" t="s">
        <v>223</v>
      </c>
      <c r="F52" s="17" t="s">
        <v>29</v>
      </c>
      <c r="G52" s="24">
        <v>10</v>
      </c>
      <c r="H52" s="24">
        <v>0</v>
      </c>
      <c r="I52" s="57">
        <f t="shared" si="3"/>
        <v>0</v>
      </c>
    </row>
    <row r="53" spans="1:9" s="14" customFormat="1" ht="18.75">
      <c r="A53" s="11">
        <v>2</v>
      </c>
      <c r="B53" s="12" t="s">
        <v>71</v>
      </c>
      <c r="C53" s="13" t="s">
        <v>12</v>
      </c>
      <c r="D53" s="13" t="s">
        <v>10</v>
      </c>
      <c r="E53" s="13"/>
      <c r="F53" s="13"/>
      <c r="G53" s="10">
        <f aca="true" t="shared" si="4" ref="G53:H57">G54</f>
        <v>296.6</v>
      </c>
      <c r="H53" s="10">
        <f t="shared" si="4"/>
        <v>201.8</v>
      </c>
      <c r="I53" s="54">
        <f t="shared" si="3"/>
        <v>68.03776129467296</v>
      </c>
    </row>
    <row r="54" spans="1:9" ht="37.5">
      <c r="A54" s="6"/>
      <c r="B54" s="16" t="s">
        <v>72</v>
      </c>
      <c r="C54" s="17" t="s">
        <v>12</v>
      </c>
      <c r="D54" s="17" t="s">
        <v>73</v>
      </c>
      <c r="E54" s="17" t="s">
        <v>74</v>
      </c>
      <c r="F54" s="17"/>
      <c r="G54" s="24">
        <f t="shared" si="4"/>
        <v>296.6</v>
      </c>
      <c r="H54" s="24">
        <f t="shared" si="4"/>
        <v>201.8</v>
      </c>
      <c r="I54" s="57">
        <f t="shared" si="3"/>
        <v>68.03776129467296</v>
      </c>
    </row>
    <row r="55" spans="1:9" ht="37.5">
      <c r="A55" s="6"/>
      <c r="B55" s="16" t="s">
        <v>22</v>
      </c>
      <c r="C55" s="17" t="s">
        <v>12</v>
      </c>
      <c r="D55" s="17" t="s">
        <v>73</v>
      </c>
      <c r="E55" s="17" t="s">
        <v>23</v>
      </c>
      <c r="F55" s="17"/>
      <c r="G55" s="24">
        <f t="shared" si="4"/>
        <v>296.6</v>
      </c>
      <c r="H55" s="24">
        <f t="shared" si="4"/>
        <v>201.8</v>
      </c>
      <c r="I55" s="57">
        <f t="shared" si="3"/>
        <v>68.03776129467296</v>
      </c>
    </row>
    <row r="56" spans="1:9" ht="37.5">
      <c r="A56" s="6"/>
      <c r="B56" s="16" t="s">
        <v>32</v>
      </c>
      <c r="C56" s="17" t="s">
        <v>12</v>
      </c>
      <c r="D56" s="17" t="s">
        <v>73</v>
      </c>
      <c r="E56" s="17" t="s">
        <v>33</v>
      </c>
      <c r="F56" s="17"/>
      <c r="G56" s="24">
        <f t="shared" si="4"/>
        <v>296.6</v>
      </c>
      <c r="H56" s="24">
        <f t="shared" si="4"/>
        <v>201.8</v>
      </c>
      <c r="I56" s="57">
        <f t="shared" si="3"/>
        <v>68.03776129467296</v>
      </c>
    </row>
    <row r="57" spans="1:9" ht="75">
      <c r="A57" s="6"/>
      <c r="B57" s="16" t="s">
        <v>75</v>
      </c>
      <c r="C57" s="17" t="s">
        <v>12</v>
      </c>
      <c r="D57" s="17" t="s">
        <v>73</v>
      </c>
      <c r="E57" s="17" t="s">
        <v>76</v>
      </c>
      <c r="F57" s="17"/>
      <c r="G57" s="24">
        <f t="shared" si="4"/>
        <v>296.6</v>
      </c>
      <c r="H57" s="24">
        <f t="shared" si="4"/>
        <v>201.8</v>
      </c>
      <c r="I57" s="57">
        <f t="shared" si="3"/>
        <v>68.03776129467296</v>
      </c>
    </row>
    <row r="58" spans="1:9" ht="150">
      <c r="A58" s="6"/>
      <c r="B58" s="20" t="s">
        <v>27</v>
      </c>
      <c r="C58" s="17" t="s">
        <v>12</v>
      </c>
      <c r="D58" s="17" t="s">
        <v>73</v>
      </c>
      <c r="E58" s="17" t="s">
        <v>76</v>
      </c>
      <c r="F58" s="17" t="s">
        <v>19</v>
      </c>
      <c r="G58" s="24">
        <v>296.6</v>
      </c>
      <c r="H58" s="24">
        <v>201.8</v>
      </c>
      <c r="I58" s="57">
        <f t="shared" si="3"/>
        <v>68.03776129467296</v>
      </c>
    </row>
    <row r="59" spans="1:9" s="14" customFormat="1" ht="56.25">
      <c r="A59" s="11">
        <v>3</v>
      </c>
      <c r="B59" s="12" t="s">
        <v>77</v>
      </c>
      <c r="C59" s="13" t="s">
        <v>73</v>
      </c>
      <c r="D59" s="13" t="s">
        <v>10</v>
      </c>
      <c r="E59" s="13"/>
      <c r="F59" s="13"/>
      <c r="G59" s="15">
        <v>48</v>
      </c>
      <c r="H59" s="15">
        <v>12</v>
      </c>
      <c r="I59" s="55">
        <f t="shared" si="3"/>
        <v>25</v>
      </c>
    </row>
    <row r="60" spans="1:9" ht="75">
      <c r="A60" s="6"/>
      <c r="B60" s="16" t="s">
        <v>196</v>
      </c>
      <c r="C60" s="17" t="s">
        <v>73</v>
      </c>
      <c r="D60" s="17" t="s">
        <v>78</v>
      </c>
      <c r="E60" s="17"/>
      <c r="F60" s="17"/>
      <c r="G60" s="18">
        <v>30</v>
      </c>
      <c r="H60" s="19">
        <v>0</v>
      </c>
      <c r="I60" s="56">
        <f t="shared" si="3"/>
        <v>0</v>
      </c>
    </row>
    <row r="61" spans="1:9" ht="93.75">
      <c r="A61" s="6"/>
      <c r="B61" s="16" t="s">
        <v>235</v>
      </c>
      <c r="C61" s="17" t="s">
        <v>73</v>
      </c>
      <c r="D61" s="17" t="s">
        <v>78</v>
      </c>
      <c r="E61" s="17" t="s">
        <v>79</v>
      </c>
      <c r="F61" s="17"/>
      <c r="G61" s="18">
        <v>30</v>
      </c>
      <c r="H61" s="19">
        <v>0</v>
      </c>
      <c r="I61" s="56">
        <f t="shared" si="3"/>
        <v>0</v>
      </c>
    </row>
    <row r="62" spans="1:9" ht="93" customHeight="1">
      <c r="A62" s="6"/>
      <c r="B62" s="27" t="s">
        <v>80</v>
      </c>
      <c r="C62" s="17" t="s">
        <v>73</v>
      </c>
      <c r="D62" s="17" t="s">
        <v>78</v>
      </c>
      <c r="E62" s="17" t="s">
        <v>81</v>
      </c>
      <c r="F62" s="17"/>
      <c r="G62" s="18">
        <v>12</v>
      </c>
      <c r="H62" s="19">
        <v>0</v>
      </c>
      <c r="I62" s="56">
        <f t="shared" si="3"/>
        <v>0</v>
      </c>
    </row>
    <row r="63" spans="1:9" ht="51" customHeight="1">
      <c r="A63" s="6"/>
      <c r="B63" s="27" t="s">
        <v>82</v>
      </c>
      <c r="C63" s="17" t="s">
        <v>73</v>
      </c>
      <c r="D63" s="17" t="s">
        <v>78</v>
      </c>
      <c r="E63" s="17" t="s">
        <v>83</v>
      </c>
      <c r="F63" s="17"/>
      <c r="G63" s="18">
        <f>G64</f>
        <v>12</v>
      </c>
      <c r="H63" s="19">
        <v>0</v>
      </c>
      <c r="I63" s="56">
        <f t="shared" si="3"/>
        <v>0</v>
      </c>
    </row>
    <row r="64" spans="1:9" ht="93.75">
      <c r="A64" s="6"/>
      <c r="B64" s="27" t="s">
        <v>84</v>
      </c>
      <c r="C64" s="17" t="s">
        <v>73</v>
      </c>
      <c r="D64" s="17" t="s">
        <v>78</v>
      </c>
      <c r="E64" s="17" t="s">
        <v>85</v>
      </c>
      <c r="F64" s="17"/>
      <c r="G64" s="18">
        <f>G65</f>
        <v>12</v>
      </c>
      <c r="H64" s="19">
        <v>0</v>
      </c>
      <c r="I64" s="56">
        <f t="shared" si="3"/>
        <v>0</v>
      </c>
    </row>
    <row r="65" spans="1:9" ht="56.25">
      <c r="A65" s="6"/>
      <c r="B65" s="20" t="s">
        <v>28</v>
      </c>
      <c r="C65" s="17" t="s">
        <v>73</v>
      </c>
      <c r="D65" s="17" t="s">
        <v>78</v>
      </c>
      <c r="E65" s="17" t="s">
        <v>85</v>
      </c>
      <c r="F65" s="17" t="s">
        <v>29</v>
      </c>
      <c r="G65" s="18">
        <v>12</v>
      </c>
      <c r="H65" s="19">
        <v>0</v>
      </c>
      <c r="I65" s="56">
        <f t="shared" si="3"/>
        <v>0</v>
      </c>
    </row>
    <row r="66" spans="1:9" ht="18.75">
      <c r="A66" s="6"/>
      <c r="B66" s="63" t="s">
        <v>227</v>
      </c>
      <c r="C66" s="17" t="s">
        <v>73</v>
      </c>
      <c r="D66" s="17" t="s">
        <v>78</v>
      </c>
      <c r="E66" s="17" t="s">
        <v>230</v>
      </c>
      <c r="F66" s="17"/>
      <c r="G66" s="18">
        <v>18</v>
      </c>
      <c r="H66" s="19">
        <v>0</v>
      </c>
      <c r="I66" s="56">
        <f t="shared" si="3"/>
        <v>0</v>
      </c>
    </row>
    <row r="67" spans="1:9" ht="56.25">
      <c r="A67" s="6"/>
      <c r="B67" s="63" t="s">
        <v>228</v>
      </c>
      <c r="C67" s="17" t="s">
        <v>73</v>
      </c>
      <c r="D67" s="17" t="s">
        <v>78</v>
      </c>
      <c r="E67" s="17" t="s">
        <v>231</v>
      </c>
      <c r="F67" s="17"/>
      <c r="G67" s="18">
        <v>18</v>
      </c>
      <c r="H67" s="19">
        <v>0</v>
      </c>
      <c r="I67" s="56">
        <f t="shared" si="3"/>
        <v>0</v>
      </c>
    </row>
    <row r="68" spans="1:9" ht="37.5">
      <c r="A68" s="6"/>
      <c r="B68" s="63" t="s">
        <v>229</v>
      </c>
      <c r="C68" s="17" t="s">
        <v>73</v>
      </c>
      <c r="D68" s="17" t="s">
        <v>78</v>
      </c>
      <c r="E68" s="17" t="s">
        <v>232</v>
      </c>
      <c r="F68" s="17"/>
      <c r="G68" s="18">
        <v>18</v>
      </c>
      <c r="H68" s="19">
        <v>0</v>
      </c>
      <c r="I68" s="56">
        <f t="shared" si="3"/>
        <v>0</v>
      </c>
    </row>
    <row r="69" spans="1:9" ht="56.25">
      <c r="A69" s="6"/>
      <c r="B69" s="63" t="s">
        <v>197</v>
      </c>
      <c r="C69" s="17" t="s">
        <v>73</v>
      </c>
      <c r="D69" s="17" t="s">
        <v>78</v>
      </c>
      <c r="E69" s="17" t="s">
        <v>232</v>
      </c>
      <c r="F69" s="17" t="s">
        <v>29</v>
      </c>
      <c r="G69" s="18">
        <v>18</v>
      </c>
      <c r="H69" s="19">
        <v>0</v>
      </c>
      <c r="I69" s="56">
        <f t="shared" si="3"/>
        <v>0</v>
      </c>
    </row>
    <row r="70" spans="1:9" ht="56.25">
      <c r="A70" s="6"/>
      <c r="B70" s="28" t="s">
        <v>86</v>
      </c>
      <c r="C70" s="17" t="s">
        <v>73</v>
      </c>
      <c r="D70" s="17" t="s">
        <v>87</v>
      </c>
      <c r="E70" s="17"/>
      <c r="F70" s="17"/>
      <c r="G70" s="24">
        <v>18</v>
      </c>
      <c r="H70" s="24">
        <v>12</v>
      </c>
      <c r="I70" s="56">
        <f t="shared" si="3"/>
        <v>66.66666666666666</v>
      </c>
    </row>
    <row r="71" spans="1:9" ht="93.75">
      <c r="A71" s="6"/>
      <c r="B71" s="16" t="s">
        <v>235</v>
      </c>
      <c r="C71" s="17" t="s">
        <v>73</v>
      </c>
      <c r="D71" s="17" t="s">
        <v>87</v>
      </c>
      <c r="E71" s="17" t="s">
        <v>79</v>
      </c>
      <c r="F71" s="17"/>
      <c r="G71" s="24">
        <v>18</v>
      </c>
      <c r="H71" s="24">
        <v>12</v>
      </c>
      <c r="I71" s="56">
        <f t="shared" si="3"/>
        <v>66.66666666666666</v>
      </c>
    </row>
    <row r="72" spans="1:9" ht="56.25">
      <c r="A72" s="6"/>
      <c r="B72" s="16" t="s">
        <v>88</v>
      </c>
      <c r="C72" s="17" t="s">
        <v>73</v>
      </c>
      <c r="D72" s="17" t="s">
        <v>87</v>
      </c>
      <c r="E72" s="17" t="s">
        <v>89</v>
      </c>
      <c r="F72" s="17"/>
      <c r="G72" s="24">
        <v>18</v>
      </c>
      <c r="H72" s="24">
        <v>12</v>
      </c>
      <c r="I72" s="56">
        <f t="shared" si="3"/>
        <v>66.66666666666666</v>
      </c>
    </row>
    <row r="73" spans="1:9" ht="93.75">
      <c r="A73" s="6"/>
      <c r="B73" s="16" t="s">
        <v>90</v>
      </c>
      <c r="C73" s="17" t="s">
        <v>73</v>
      </c>
      <c r="D73" s="17" t="s">
        <v>87</v>
      </c>
      <c r="E73" s="17" t="s">
        <v>91</v>
      </c>
      <c r="F73" s="17"/>
      <c r="G73" s="24">
        <v>18</v>
      </c>
      <c r="H73" s="24">
        <v>12</v>
      </c>
      <c r="I73" s="56">
        <f t="shared" si="3"/>
        <v>66.66666666666666</v>
      </c>
    </row>
    <row r="74" spans="1:9" ht="37.5">
      <c r="A74" s="6"/>
      <c r="B74" s="16" t="s">
        <v>92</v>
      </c>
      <c r="C74" s="17" t="s">
        <v>73</v>
      </c>
      <c r="D74" s="17" t="s">
        <v>87</v>
      </c>
      <c r="E74" s="17" t="s">
        <v>93</v>
      </c>
      <c r="F74" s="17"/>
      <c r="G74" s="24">
        <v>18</v>
      </c>
      <c r="H74" s="24">
        <v>12</v>
      </c>
      <c r="I74" s="56">
        <f t="shared" si="3"/>
        <v>66.66666666666666</v>
      </c>
    </row>
    <row r="75" spans="1:9" ht="56.25">
      <c r="A75" s="6"/>
      <c r="B75" s="16" t="s">
        <v>28</v>
      </c>
      <c r="C75" s="17" t="s">
        <v>73</v>
      </c>
      <c r="D75" s="17" t="s">
        <v>87</v>
      </c>
      <c r="E75" s="17" t="s">
        <v>93</v>
      </c>
      <c r="F75" s="17" t="s">
        <v>62</v>
      </c>
      <c r="G75" s="24">
        <v>18</v>
      </c>
      <c r="H75" s="24">
        <v>12</v>
      </c>
      <c r="I75" s="57">
        <f t="shared" si="3"/>
        <v>66.66666666666666</v>
      </c>
    </row>
    <row r="76" spans="1:9" s="14" customFormat="1" ht="18.75">
      <c r="A76" s="11">
        <v>4</v>
      </c>
      <c r="B76" s="12" t="s">
        <v>94</v>
      </c>
      <c r="C76" s="13" t="s">
        <v>21</v>
      </c>
      <c r="D76" s="13" t="s">
        <v>10</v>
      </c>
      <c r="E76" s="13"/>
      <c r="F76" s="13"/>
      <c r="G76" s="10">
        <v>2784.9</v>
      </c>
      <c r="H76" s="10">
        <v>656</v>
      </c>
      <c r="I76" s="57">
        <f t="shared" si="3"/>
        <v>23.555603432798307</v>
      </c>
    </row>
    <row r="77" spans="1:9" ht="37.5">
      <c r="A77" s="6"/>
      <c r="B77" s="16" t="s">
        <v>95</v>
      </c>
      <c r="C77" s="17" t="s">
        <v>21</v>
      </c>
      <c r="D77" s="17" t="s">
        <v>96</v>
      </c>
      <c r="E77" s="17"/>
      <c r="F77" s="17"/>
      <c r="G77" s="24">
        <v>2756</v>
      </c>
      <c r="H77" s="24">
        <v>648.6</v>
      </c>
      <c r="I77" s="57">
        <f t="shared" si="3"/>
        <v>23.534107402031932</v>
      </c>
    </row>
    <row r="78" spans="1:9" ht="96.75" customHeight="1">
      <c r="A78" s="6"/>
      <c r="B78" s="16" t="s">
        <v>236</v>
      </c>
      <c r="C78" s="17" t="s">
        <v>21</v>
      </c>
      <c r="D78" s="17" t="s">
        <v>96</v>
      </c>
      <c r="E78" s="17" t="s">
        <v>97</v>
      </c>
      <c r="F78" s="17"/>
      <c r="G78" s="24">
        <v>2756</v>
      </c>
      <c r="H78" s="24">
        <v>648.6</v>
      </c>
      <c r="I78" s="57">
        <f t="shared" si="3"/>
        <v>23.534107402031932</v>
      </c>
    </row>
    <row r="79" spans="1:9" ht="29.25" customHeight="1">
      <c r="A79" s="6"/>
      <c r="B79" s="16" t="s">
        <v>98</v>
      </c>
      <c r="C79" s="17" t="s">
        <v>21</v>
      </c>
      <c r="D79" s="17" t="s">
        <v>96</v>
      </c>
      <c r="E79" s="17" t="s">
        <v>99</v>
      </c>
      <c r="F79" s="17"/>
      <c r="G79" s="24">
        <v>2756</v>
      </c>
      <c r="H79" s="24">
        <v>648.6</v>
      </c>
      <c r="I79" s="57">
        <f t="shared" si="3"/>
        <v>23.534107402031932</v>
      </c>
    </row>
    <row r="80" spans="1:9" ht="56.25">
      <c r="A80" s="6"/>
      <c r="B80" s="16" t="s">
        <v>100</v>
      </c>
      <c r="C80" s="17" t="s">
        <v>21</v>
      </c>
      <c r="D80" s="17" t="s">
        <v>96</v>
      </c>
      <c r="E80" s="17" t="s">
        <v>101</v>
      </c>
      <c r="F80" s="17"/>
      <c r="G80" s="24">
        <v>2004.5</v>
      </c>
      <c r="H80" s="24">
        <v>281.2</v>
      </c>
      <c r="I80" s="57">
        <f t="shared" si="3"/>
        <v>14.028436018957347</v>
      </c>
    </row>
    <row r="81" spans="1:9" ht="37.5">
      <c r="A81" s="6"/>
      <c r="B81" s="16" t="s">
        <v>102</v>
      </c>
      <c r="C81" s="17" t="s">
        <v>21</v>
      </c>
      <c r="D81" s="17" t="s">
        <v>96</v>
      </c>
      <c r="E81" s="17" t="s">
        <v>103</v>
      </c>
      <c r="F81" s="17"/>
      <c r="G81" s="24">
        <v>2004.5</v>
      </c>
      <c r="H81" s="24">
        <v>281.2</v>
      </c>
      <c r="I81" s="57">
        <f t="shared" si="3"/>
        <v>14.028436018957347</v>
      </c>
    </row>
    <row r="82" spans="1:9" ht="56.25">
      <c r="A82" s="6"/>
      <c r="B82" s="20" t="s">
        <v>28</v>
      </c>
      <c r="C82" s="17" t="s">
        <v>21</v>
      </c>
      <c r="D82" s="17" t="s">
        <v>96</v>
      </c>
      <c r="E82" s="17" t="s">
        <v>103</v>
      </c>
      <c r="F82" s="17" t="s">
        <v>29</v>
      </c>
      <c r="G82" s="24">
        <v>2004.5</v>
      </c>
      <c r="H82" s="24">
        <v>281.2</v>
      </c>
      <c r="I82" s="57">
        <f t="shared" si="3"/>
        <v>14.028436018957347</v>
      </c>
    </row>
    <row r="83" spans="1:9" ht="37.5">
      <c r="A83" s="6"/>
      <c r="B83" s="16" t="s">
        <v>104</v>
      </c>
      <c r="C83" s="17" t="s">
        <v>21</v>
      </c>
      <c r="D83" s="17" t="s">
        <v>96</v>
      </c>
      <c r="E83" s="17" t="s">
        <v>105</v>
      </c>
      <c r="F83" s="17"/>
      <c r="G83" s="24">
        <v>751.5</v>
      </c>
      <c r="H83" s="24">
        <v>367.4</v>
      </c>
      <c r="I83" s="57">
        <f t="shared" si="3"/>
        <v>48.888888888888886</v>
      </c>
    </row>
    <row r="84" spans="1:9" ht="37.5">
      <c r="A84" s="6"/>
      <c r="B84" s="16" t="s">
        <v>102</v>
      </c>
      <c r="C84" s="17" t="s">
        <v>21</v>
      </c>
      <c r="D84" s="17" t="s">
        <v>96</v>
      </c>
      <c r="E84" s="17" t="s">
        <v>106</v>
      </c>
      <c r="F84" s="17"/>
      <c r="G84" s="24">
        <v>751.5</v>
      </c>
      <c r="H84" s="24">
        <v>367.4</v>
      </c>
      <c r="I84" s="57">
        <f t="shared" si="3"/>
        <v>48.888888888888886</v>
      </c>
    </row>
    <row r="85" spans="1:9" ht="56.25">
      <c r="A85" s="6"/>
      <c r="B85" s="20" t="s">
        <v>28</v>
      </c>
      <c r="C85" s="17" t="s">
        <v>21</v>
      </c>
      <c r="D85" s="17" t="s">
        <v>96</v>
      </c>
      <c r="E85" s="17" t="s">
        <v>106</v>
      </c>
      <c r="F85" s="17" t="s">
        <v>29</v>
      </c>
      <c r="G85" s="24">
        <v>751.5</v>
      </c>
      <c r="H85" s="24">
        <v>367.4</v>
      </c>
      <c r="I85" s="57">
        <f t="shared" si="3"/>
        <v>48.888888888888886</v>
      </c>
    </row>
    <row r="86" spans="1:9" ht="37.5">
      <c r="A86" s="6"/>
      <c r="B86" s="16" t="s">
        <v>107</v>
      </c>
      <c r="C86" s="17" t="s">
        <v>21</v>
      </c>
      <c r="D86" s="17" t="s">
        <v>108</v>
      </c>
      <c r="E86" s="17"/>
      <c r="F86" s="17"/>
      <c r="G86" s="24">
        <f>G87+G92</f>
        <v>28.9</v>
      </c>
      <c r="H86" s="24">
        <f>H87+H92</f>
        <v>7.4</v>
      </c>
      <c r="I86" s="57">
        <f t="shared" si="3"/>
        <v>25.605536332179934</v>
      </c>
    </row>
    <row r="87" spans="1:9" ht="93.75">
      <c r="A87" s="6"/>
      <c r="B87" s="16" t="s">
        <v>237</v>
      </c>
      <c r="C87" s="17" t="s">
        <v>21</v>
      </c>
      <c r="D87" s="17" t="s">
        <v>108</v>
      </c>
      <c r="E87" s="17" t="s">
        <v>109</v>
      </c>
      <c r="F87" s="17"/>
      <c r="G87" s="24">
        <v>10</v>
      </c>
      <c r="H87" s="24">
        <f>H88</f>
        <v>7.4</v>
      </c>
      <c r="I87" s="57">
        <f t="shared" si="3"/>
        <v>74</v>
      </c>
    </row>
    <row r="88" spans="1:9" ht="37.5">
      <c r="A88" s="6"/>
      <c r="B88" s="16" t="s">
        <v>110</v>
      </c>
      <c r="C88" s="17" t="s">
        <v>21</v>
      </c>
      <c r="D88" s="17" t="s">
        <v>108</v>
      </c>
      <c r="E88" s="17" t="s">
        <v>111</v>
      </c>
      <c r="F88" s="17"/>
      <c r="G88" s="24">
        <v>10</v>
      </c>
      <c r="H88" s="24">
        <f>H89</f>
        <v>7.4</v>
      </c>
      <c r="I88" s="57">
        <f t="shared" si="3"/>
        <v>74</v>
      </c>
    </row>
    <row r="89" spans="1:9" ht="112.5">
      <c r="A89" s="6"/>
      <c r="B89" s="16" t="s">
        <v>112</v>
      </c>
      <c r="C89" s="17" t="s">
        <v>21</v>
      </c>
      <c r="D89" s="17" t="s">
        <v>108</v>
      </c>
      <c r="E89" s="17" t="s">
        <v>113</v>
      </c>
      <c r="F89" s="17"/>
      <c r="G89" s="24">
        <v>10</v>
      </c>
      <c r="H89" s="24">
        <f>H90</f>
        <v>7.4</v>
      </c>
      <c r="I89" s="57">
        <f t="shared" si="3"/>
        <v>74</v>
      </c>
    </row>
    <row r="90" spans="1:9" ht="93.75">
      <c r="A90" s="6"/>
      <c r="B90" s="16" t="s">
        <v>114</v>
      </c>
      <c r="C90" s="17" t="s">
        <v>21</v>
      </c>
      <c r="D90" s="17" t="s">
        <v>108</v>
      </c>
      <c r="E90" s="17" t="s">
        <v>115</v>
      </c>
      <c r="F90" s="17"/>
      <c r="G90" s="24">
        <v>10</v>
      </c>
      <c r="H90" s="24">
        <f>H91</f>
        <v>7.4</v>
      </c>
      <c r="I90" s="57">
        <f t="shared" si="3"/>
        <v>74</v>
      </c>
    </row>
    <row r="91" spans="1:9" ht="56.25">
      <c r="A91" s="6"/>
      <c r="B91" s="16" t="s">
        <v>28</v>
      </c>
      <c r="C91" s="17" t="s">
        <v>21</v>
      </c>
      <c r="D91" s="17" t="s">
        <v>108</v>
      </c>
      <c r="E91" s="17" t="s">
        <v>115</v>
      </c>
      <c r="F91" s="17" t="s">
        <v>29</v>
      </c>
      <c r="G91" s="24">
        <v>10</v>
      </c>
      <c r="H91" s="24">
        <v>7.4</v>
      </c>
      <c r="I91" s="57">
        <f t="shared" si="3"/>
        <v>74</v>
      </c>
    </row>
    <row r="92" spans="1:9" ht="96" customHeight="1">
      <c r="A92" s="6"/>
      <c r="B92" s="16" t="s">
        <v>236</v>
      </c>
      <c r="C92" s="17" t="s">
        <v>21</v>
      </c>
      <c r="D92" s="17" t="s">
        <v>108</v>
      </c>
      <c r="E92" s="17" t="s">
        <v>97</v>
      </c>
      <c r="F92" s="17"/>
      <c r="G92" s="24">
        <f>G93</f>
        <v>18.9</v>
      </c>
      <c r="H92" s="24">
        <v>0</v>
      </c>
      <c r="I92" s="57">
        <f t="shared" si="3"/>
        <v>0</v>
      </c>
    </row>
    <row r="93" spans="1:9" ht="131.25">
      <c r="A93" s="6"/>
      <c r="B93" s="16" t="s">
        <v>200</v>
      </c>
      <c r="C93" s="17" t="s">
        <v>21</v>
      </c>
      <c r="D93" s="17" t="s">
        <v>108</v>
      </c>
      <c r="E93" s="17" t="s">
        <v>116</v>
      </c>
      <c r="F93" s="17"/>
      <c r="G93" s="24">
        <f>G94</f>
        <v>18.9</v>
      </c>
      <c r="H93" s="24">
        <v>0</v>
      </c>
      <c r="I93" s="57">
        <f t="shared" si="3"/>
        <v>0</v>
      </c>
    </row>
    <row r="94" spans="1:9" ht="93.75">
      <c r="A94" s="6"/>
      <c r="B94" s="16" t="s">
        <v>201</v>
      </c>
      <c r="C94" s="17" t="s">
        <v>21</v>
      </c>
      <c r="D94" s="17" t="s">
        <v>108</v>
      </c>
      <c r="E94" s="17" t="s">
        <v>117</v>
      </c>
      <c r="F94" s="17"/>
      <c r="G94" s="24">
        <f>G95</f>
        <v>18.9</v>
      </c>
      <c r="H94" s="24">
        <v>0</v>
      </c>
      <c r="I94" s="57">
        <f t="shared" si="3"/>
        <v>0</v>
      </c>
    </row>
    <row r="95" spans="1:9" ht="37.5">
      <c r="A95" s="6"/>
      <c r="B95" s="20" t="s">
        <v>118</v>
      </c>
      <c r="C95" s="17" t="s">
        <v>21</v>
      </c>
      <c r="D95" s="17" t="s">
        <v>108</v>
      </c>
      <c r="E95" s="17" t="s">
        <v>119</v>
      </c>
      <c r="F95" s="17"/>
      <c r="G95" s="24">
        <f>G96</f>
        <v>18.9</v>
      </c>
      <c r="H95" s="24">
        <v>0</v>
      </c>
      <c r="I95" s="57">
        <f t="shared" si="3"/>
        <v>0</v>
      </c>
    </row>
    <row r="96" spans="1:9" ht="56.25">
      <c r="A96" s="6"/>
      <c r="B96" s="20" t="s">
        <v>28</v>
      </c>
      <c r="C96" s="17" t="s">
        <v>21</v>
      </c>
      <c r="D96" s="17" t="s">
        <v>108</v>
      </c>
      <c r="E96" s="17" t="s">
        <v>119</v>
      </c>
      <c r="F96" s="17" t="s">
        <v>29</v>
      </c>
      <c r="G96" s="24">
        <v>18.9</v>
      </c>
      <c r="H96" s="24">
        <v>0</v>
      </c>
      <c r="I96" s="57">
        <f t="shared" si="3"/>
        <v>0</v>
      </c>
    </row>
    <row r="97" spans="1:9" s="14" customFormat="1" ht="37.5">
      <c r="A97" s="11"/>
      <c r="B97" s="12" t="s">
        <v>120</v>
      </c>
      <c r="C97" s="13" t="s">
        <v>121</v>
      </c>
      <c r="D97" s="13" t="s">
        <v>10</v>
      </c>
      <c r="E97" s="13"/>
      <c r="F97" s="13"/>
      <c r="G97" s="10">
        <v>2367.7</v>
      </c>
      <c r="H97" s="10">
        <v>2191.3</v>
      </c>
      <c r="I97" s="54">
        <f t="shared" si="3"/>
        <v>92.54973180723911</v>
      </c>
    </row>
    <row r="98" spans="1:9" s="14" customFormat="1" ht="18.75">
      <c r="A98" s="11"/>
      <c r="B98" s="12" t="s">
        <v>122</v>
      </c>
      <c r="C98" s="13" t="s">
        <v>121</v>
      </c>
      <c r="D98" s="13" t="s">
        <v>12</v>
      </c>
      <c r="E98" s="13"/>
      <c r="F98" s="13"/>
      <c r="G98" s="10">
        <f>G99</f>
        <v>1910.7</v>
      </c>
      <c r="H98" s="10">
        <f>H99</f>
        <v>1856.4</v>
      </c>
      <c r="I98" s="54">
        <f t="shared" si="3"/>
        <v>97.15810959334276</v>
      </c>
    </row>
    <row r="99" spans="1:9" ht="93.75">
      <c r="A99" s="6"/>
      <c r="B99" s="16" t="s">
        <v>238</v>
      </c>
      <c r="C99" s="17" t="s">
        <v>121</v>
      </c>
      <c r="D99" s="17" t="s">
        <v>12</v>
      </c>
      <c r="E99" s="17" t="s">
        <v>123</v>
      </c>
      <c r="F99" s="17"/>
      <c r="G99" s="24">
        <v>1910.7</v>
      </c>
      <c r="H99" s="24">
        <v>1856.4</v>
      </c>
      <c r="I99" s="57">
        <f t="shared" si="3"/>
        <v>97.15810959334276</v>
      </c>
    </row>
    <row r="100" spans="1:9" ht="37.5">
      <c r="A100" s="6"/>
      <c r="B100" s="16" t="s">
        <v>124</v>
      </c>
      <c r="C100" s="17" t="s">
        <v>121</v>
      </c>
      <c r="D100" s="17" t="s">
        <v>12</v>
      </c>
      <c r="E100" s="17" t="s">
        <v>125</v>
      </c>
      <c r="F100" s="17"/>
      <c r="G100" s="24">
        <v>410.7</v>
      </c>
      <c r="H100" s="24">
        <v>356.4</v>
      </c>
      <c r="I100" s="57">
        <f t="shared" si="3"/>
        <v>86.77867056245434</v>
      </c>
    </row>
    <row r="101" spans="1:9" ht="75">
      <c r="A101" s="6"/>
      <c r="B101" s="16" t="s">
        <v>126</v>
      </c>
      <c r="C101" s="17" t="s">
        <v>121</v>
      </c>
      <c r="D101" s="17" t="s">
        <v>12</v>
      </c>
      <c r="E101" s="17" t="s">
        <v>127</v>
      </c>
      <c r="F101" s="17"/>
      <c r="G101" s="24">
        <v>410.7</v>
      </c>
      <c r="H101" s="24">
        <v>356.4</v>
      </c>
      <c r="I101" s="57">
        <f t="shared" si="3"/>
        <v>86.77867056245434</v>
      </c>
    </row>
    <row r="102" spans="1:9" ht="56.25">
      <c r="A102" s="6"/>
      <c r="B102" s="16" t="s">
        <v>128</v>
      </c>
      <c r="C102" s="17" t="s">
        <v>121</v>
      </c>
      <c r="D102" s="17" t="s">
        <v>12</v>
      </c>
      <c r="E102" s="17" t="s">
        <v>129</v>
      </c>
      <c r="F102" s="17"/>
      <c r="G102" s="24">
        <v>410.7</v>
      </c>
      <c r="H102" s="24">
        <v>356.4</v>
      </c>
      <c r="I102" s="57">
        <f t="shared" si="3"/>
        <v>86.77867056245434</v>
      </c>
    </row>
    <row r="103" spans="1:9" ht="56.25">
      <c r="A103" s="6"/>
      <c r="B103" s="20" t="s">
        <v>28</v>
      </c>
      <c r="C103" s="17" t="s">
        <v>121</v>
      </c>
      <c r="D103" s="17" t="s">
        <v>12</v>
      </c>
      <c r="E103" s="17" t="s">
        <v>129</v>
      </c>
      <c r="F103" s="17" t="s">
        <v>29</v>
      </c>
      <c r="G103" s="24">
        <v>410.7</v>
      </c>
      <c r="H103" s="24">
        <v>356.4</v>
      </c>
      <c r="I103" s="57">
        <f t="shared" si="3"/>
        <v>86.77867056245434</v>
      </c>
    </row>
    <row r="104" spans="1:9" ht="37.5">
      <c r="A104" s="6"/>
      <c r="B104" s="16" t="s">
        <v>252</v>
      </c>
      <c r="C104" s="17" t="s">
        <v>121</v>
      </c>
      <c r="D104" s="17" t="s">
        <v>12</v>
      </c>
      <c r="E104" s="17" t="s">
        <v>253</v>
      </c>
      <c r="F104" s="17"/>
      <c r="G104" s="18">
        <f>G105</f>
        <v>1500</v>
      </c>
      <c r="H104" s="19">
        <v>1500</v>
      </c>
      <c r="I104" s="57">
        <f t="shared" si="3"/>
        <v>100</v>
      </c>
    </row>
    <row r="105" spans="1:9" ht="56.25">
      <c r="A105" s="6"/>
      <c r="B105" s="16" t="s">
        <v>130</v>
      </c>
      <c r="C105" s="17" t="s">
        <v>121</v>
      </c>
      <c r="D105" s="17" t="s">
        <v>12</v>
      </c>
      <c r="E105" s="17" t="s">
        <v>254</v>
      </c>
      <c r="F105" s="17"/>
      <c r="G105" s="18">
        <f>G106</f>
        <v>1500</v>
      </c>
      <c r="H105" s="19">
        <v>1500</v>
      </c>
      <c r="I105" s="57">
        <f t="shared" si="3"/>
        <v>100</v>
      </c>
    </row>
    <row r="106" spans="1:9" ht="112.5">
      <c r="A106" s="6"/>
      <c r="B106" s="16" t="s">
        <v>131</v>
      </c>
      <c r="C106" s="17" t="s">
        <v>121</v>
      </c>
      <c r="D106" s="17" t="s">
        <v>12</v>
      </c>
      <c r="E106" s="17" t="s">
        <v>255</v>
      </c>
      <c r="F106" s="17"/>
      <c r="G106" s="18">
        <f>G107</f>
        <v>1500</v>
      </c>
      <c r="H106" s="19">
        <v>1500</v>
      </c>
      <c r="I106" s="57">
        <f t="shared" si="3"/>
        <v>100</v>
      </c>
    </row>
    <row r="107" spans="1:9" ht="18.75">
      <c r="A107" s="6"/>
      <c r="B107" s="16" t="s">
        <v>30</v>
      </c>
      <c r="C107" s="17" t="s">
        <v>121</v>
      </c>
      <c r="D107" s="17" t="s">
        <v>12</v>
      </c>
      <c r="E107" s="17" t="s">
        <v>255</v>
      </c>
      <c r="F107" s="17" t="s">
        <v>31</v>
      </c>
      <c r="G107" s="18">
        <v>1500</v>
      </c>
      <c r="H107" s="19">
        <v>1500</v>
      </c>
      <c r="I107" s="57">
        <f t="shared" si="3"/>
        <v>100</v>
      </c>
    </row>
    <row r="108" spans="1:9" s="14" customFormat="1" ht="18.75">
      <c r="A108" s="11">
        <v>5</v>
      </c>
      <c r="B108" s="12" t="s">
        <v>132</v>
      </c>
      <c r="C108" s="13" t="s">
        <v>121</v>
      </c>
      <c r="D108" s="13" t="s">
        <v>73</v>
      </c>
      <c r="E108" s="13"/>
      <c r="F108" s="13"/>
      <c r="G108" s="15">
        <v>457</v>
      </c>
      <c r="H108" s="29">
        <v>334.9</v>
      </c>
      <c r="I108" s="54">
        <f t="shared" si="3"/>
        <v>73.28227571115973</v>
      </c>
    </row>
    <row r="109" spans="1:9" ht="112.5">
      <c r="A109" s="6"/>
      <c r="B109" s="16" t="s">
        <v>233</v>
      </c>
      <c r="C109" s="17" t="s">
        <v>121</v>
      </c>
      <c r="D109" s="17" t="s">
        <v>73</v>
      </c>
      <c r="E109" s="17" t="s">
        <v>133</v>
      </c>
      <c r="F109" s="17"/>
      <c r="G109" s="18">
        <v>457</v>
      </c>
      <c r="H109" s="19">
        <v>334.9</v>
      </c>
      <c r="I109" s="57">
        <f t="shared" si="3"/>
        <v>73.28227571115973</v>
      </c>
    </row>
    <row r="110" spans="1:9" ht="18.75">
      <c r="A110" s="6"/>
      <c r="B110" s="16" t="s">
        <v>134</v>
      </c>
      <c r="C110" s="17" t="s">
        <v>121</v>
      </c>
      <c r="D110" s="17" t="s">
        <v>73</v>
      </c>
      <c r="E110" s="17" t="s">
        <v>135</v>
      </c>
      <c r="F110" s="17"/>
      <c r="G110" s="18">
        <v>457</v>
      </c>
      <c r="H110" s="19">
        <v>334.9</v>
      </c>
      <c r="I110" s="57">
        <f t="shared" si="3"/>
        <v>73.28227571115973</v>
      </c>
    </row>
    <row r="111" spans="1:9" ht="37.5">
      <c r="A111" s="6"/>
      <c r="B111" s="16" t="s">
        <v>136</v>
      </c>
      <c r="C111" s="17" t="s">
        <v>121</v>
      </c>
      <c r="D111" s="17" t="s">
        <v>73</v>
      </c>
      <c r="E111" s="17" t="s">
        <v>137</v>
      </c>
      <c r="F111" s="17"/>
      <c r="G111" s="18">
        <v>301</v>
      </c>
      <c r="H111" s="19">
        <v>193.1</v>
      </c>
      <c r="I111" s="57">
        <f t="shared" si="3"/>
        <v>64.15282392026577</v>
      </c>
    </row>
    <row r="112" spans="1:9" ht="37.5">
      <c r="A112" s="6"/>
      <c r="B112" s="16" t="s">
        <v>138</v>
      </c>
      <c r="C112" s="17" t="s">
        <v>121</v>
      </c>
      <c r="D112" s="17" t="s">
        <v>73</v>
      </c>
      <c r="E112" s="17" t="s">
        <v>139</v>
      </c>
      <c r="F112" s="17"/>
      <c r="G112" s="18">
        <v>170</v>
      </c>
      <c r="H112" s="19">
        <v>62.7</v>
      </c>
      <c r="I112" s="57">
        <f t="shared" si="3"/>
        <v>36.88235294117647</v>
      </c>
    </row>
    <row r="113" spans="1:9" ht="56.25">
      <c r="A113" s="6"/>
      <c r="B113" s="20" t="s">
        <v>28</v>
      </c>
      <c r="C113" s="17" t="s">
        <v>121</v>
      </c>
      <c r="D113" s="17" t="s">
        <v>73</v>
      </c>
      <c r="E113" s="17" t="s">
        <v>139</v>
      </c>
      <c r="F113" s="17" t="s">
        <v>29</v>
      </c>
      <c r="G113" s="18">
        <v>170</v>
      </c>
      <c r="H113" s="19">
        <v>62.7</v>
      </c>
      <c r="I113" s="57">
        <f t="shared" si="3"/>
        <v>36.88235294117647</v>
      </c>
    </row>
    <row r="114" spans="1:9" ht="37.5">
      <c r="A114" s="6"/>
      <c r="B114" s="16" t="s">
        <v>140</v>
      </c>
      <c r="C114" s="17" t="s">
        <v>121</v>
      </c>
      <c r="D114" s="17" t="s">
        <v>73</v>
      </c>
      <c r="E114" s="17" t="s">
        <v>141</v>
      </c>
      <c r="F114" s="17"/>
      <c r="G114" s="18">
        <v>131</v>
      </c>
      <c r="H114" s="19">
        <v>130.4</v>
      </c>
      <c r="I114" s="57">
        <f t="shared" si="3"/>
        <v>99.54198473282443</v>
      </c>
    </row>
    <row r="115" spans="1:9" ht="56.25">
      <c r="A115" s="6"/>
      <c r="B115" s="20" t="s">
        <v>28</v>
      </c>
      <c r="C115" s="17" t="s">
        <v>121</v>
      </c>
      <c r="D115" s="17" t="s">
        <v>73</v>
      </c>
      <c r="E115" s="17" t="s">
        <v>141</v>
      </c>
      <c r="F115" s="17" t="s">
        <v>29</v>
      </c>
      <c r="G115" s="18">
        <v>131</v>
      </c>
      <c r="H115" s="19">
        <v>130.4</v>
      </c>
      <c r="I115" s="57">
        <f t="shared" si="3"/>
        <v>99.54198473282443</v>
      </c>
    </row>
    <row r="116" spans="1:9" ht="56.25">
      <c r="A116" s="6"/>
      <c r="B116" s="20" t="s">
        <v>142</v>
      </c>
      <c r="C116" s="17" t="s">
        <v>121</v>
      </c>
      <c r="D116" s="17" t="s">
        <v>73</v>
      </c>
      <c r="E116" s="17" t="s">
        <v>143</v>
      </c>
      <c r="F116" s="17"/>
      <c r="G116" s="24">
        <v>100</v>
      </c>
      <c r="H116" s="24">
        <v>99.4</v>
      </c>
      <c r="I116" s="57">
        <f t="shared" si="3"/>
        <v>99.4</v>
      </c>
    </row>
    <row r="117" spans="1:9" ht="37.5">
      <c r="A117" s="6"/>
      <c r="B117" s="20" t="s">
        <v>144</v>
      </c>
      <c r="C117" s="17" t="s">
        <v>121</v>
      </c>
      <c r="D117" s="17" t="s">
        <v>73</v>
      </c>
      <c r="E117" s="17" t="s">
        <v>145</v>
      </c>
      <c r="F117" s="17"/>
      <c r="G117" s="24">
        <v>100</v>
      </c>
      <c r="H117" s="24">
        <v>99.4</v>
      </c>
      <c r="I117" s="57">
        <f>H117/G117*100</f>
        <v>99.4</v>
      </c>
    </row>
    <row r="118" spans="1:9" ht="56.25">
      <c r="A118" s="6"/>
      <c r="B118" s="20" t="s">
        <v>28</v>
      </c>
      <c r="C118" s="17" t="s">
        <v>121</v>
      </c>
      <c r="D118" s="17" t="s">
        <v>73</v>
      </c>
      <c r="E118" s="17" t="s">
        <v>145</v>
      </c>
      <c r="F118" s="17" t="s">
        <v>29</v>
      </c>
      <c r="G118" s="24">
        <v>100</v>
      </c>
      <c r="H118" s="24">
        <v>99.4</v>
      </c>
      <c r="I118" s="57">
        <f t="shared" si="3"/>
        <v>99.4</v>
      </c>
    </row>
    <row r="119" spans="1:9" ht="56.25">
      <c r="A119" s="6"/>
      <c r="B119" s="20" t="s">
        <v>204</v>
      </c>
      <c r="C119" s="17" t="s">
        <v>121</v>
      </c>
      <c r="D119" s="17" t="s">
        <v>73</v>
      </c>
      <c r="E119" s="17" t="s">
        <v>202</v>
      </c>
      <c r="F119" s="17"/>
      <c r="G119" s="24">
        <v>10</v>
      </c>
      <c r="H119" s="24">
        <v>6.3</v>
      </c>
      <c r="I119" s="57">
        <f t="shared" si="3"/>
        <v>63</v>
      </c>
    </row>
    <row r="120" spans="1:9" ht="18.75">
      <c r="A120" s="6"/>
      <c r="B120" s="20" t="s">
        <v>205</v>
      </c>
      <c r="C120" s="17" t="s">
        <v>121</v>
      </c>
      <c r="D120" s="17" t="s">
        <v>73</v>
      </c>
      <c r="E120" s="17" t="s">
        <v>203</v>
      </c>
      <c r="F120" s="17"/>
      <c r="G120" s="24">
        <v>10</v>
      </c>
      <c r="H120" s="24">
        <v>6.3</v>
      </c>
      <c r="I120" s="57">
        <f t="shared" si="3"/>
        <v>63</v>
      </c>
    </row>
    <row r="121" spans="1:9" ht="56.25">
      <c r="A121" s="6"/>
      <c r="B121" s="20" t="s">
        <v>197</v>
      </c>
      <c r="C121" s="17" t="s">
        <v>121</v>
      </c>
      <c r="D121" s="17" t="s">
        <v>73</v>
      </c>
      <c r="E121" s="17" t="s">
        <v>203</v>
      </c>
      <c r="F121" s="17" t="s">
        <v>29</v>
      </c>
      <c r="G121" s="24">
        <v>10</v>
      </c>
      <c r="H121" s="24">
        <v>6.3</v>
      </c>
      <c r="I121" s="57">
        <f t="shared" si="3"/>
        <v>63</v>
      </c>
    </row>
    <row r="122" spans="1:9" ht="56.25">
      <c r="A122" s="6"/>
      <c r="B122" s="20" t="s">
        <v>146</v>
      </c>
      <c r="C122" s="17" t="s">
        <v>121</v>
      </c>
      <c r="D122" s="17" t="s">
        <v>73</v>
      </c>
      <c r="E122" s="17" t="s">
        <v>147</v>
      </c>
      <c r="F122" s="17"/>
      <c r="G122" s="24">
        <v>46</v>
      </c>
      <c r="H122" s="24">
        <v>36</v>
      </c>
      <c r="I122" s="57">
        <f t="shared" si="3"/>
        <v>78.26086956521739</v>
      </c>
    </row>
    <row r="123" spans="1:9" ht="18.75">
      <c r="A123" s="6"/>
      <c r="B123" s="20" t="s">
        <v>148</v>
      </c>
      <c r="C123" s="17" t="s">
        <v>121</v>
      </c>
      <c r="D123" s="17" t="s">
        <v>73</v>
      </c>
      <c r="E123" s="17" t="s">
        <v>149</v>
      </c>
      <c r="F123" s="17"/>
      <c r="G123" s="24">
        <v>46</v>
      </c>
      <c r="H123" s="24">
        <v>36</v>
      </c>
      <c r="I123" s="57">
        <f t="shared" si="3"/>
        <v>78.26086956521739</v>
      </c>
    </row>
    <row r="124" spans="1:9" ht="56.25">
      <c r="A124" s="6"/>
      <c r="B124" s="20" t="s">
        <v>28</v>
      </c>
      <c r="C124" s="17" t="s">
        <v>121</v>
      </c>
      <c r="D124" s="17" t="s">
        <v>73</v>
      </c>
      <c r="E124" s="17" t="s">
        <v>149</v>
      </c>
      <c r="F124" s="17" t="s">
        <v>29</v>
      </c>
      <c r="G124" s="24">
        <v>46</v>
      </c>
      <c r="H124" s="24">
        <v>36</v>
      </c>
      <c r="I124" s="57">
        <f t="shared" si="3"/>
        <v>78.26086956521739</v>
      </c>
    </row>
    <row r="125" spans="1:9" s="14" customFormat="1" ht="18.75">
      <c r="A125" s="11">
        <v>7</v>
      </c>
      <c r="B125" s="12" t="s">
        <v>151</v>
      </c>
      <c r="C125" s="13" t="s">
        <v>152</v>
      </c>
      <c r="D125" s="13" t="s">
        <v>10</v>
      </c>
      <c r="E125" s="13"/>
      <c r="F125" s="13"/>
      <c r="G125" s="10">
        <v>7018.7</v>
      </c>
      <c r="H125" s="10">
        <v>4541.6</v>
      </c>
      <c r="I125" s="54">
        <f t="shared" si="3"/>
        <v>64.70713949876759</v>
      </c>
    </row>
    <row r="126" spans="1:9" ht="18.75">
      <c r="A126" s="6"/>
      <c r="B126" s="20" t="s">
        <v>153</v>
      </c>
      <c r="C126" s="17" t="s">
        <v>152</v>
      </c>
      <c r="D126" s="17" t="s">
        <v>9</v>
      </c>
      <c r="E126" s="17"/>
      <c r="F126" s="17"/>
      <c r="G126" s="24">
        <v>7018.7</v>
      </c>
      <c r="H126" s="24">
        <v>4541.6</v>
      </c>
      <c r="I126" s="57">
        <f t="shared" si="3"/>
        <v>64.70713949876759</v>
      </c>
    </row>
    <row r="127" spans="1:9" ht="75">
      <c r="A127" s="6"/>
      <c r="B127" s="20" t="s">
        <v>239</v>
      </c>
      <c r="C127" s="17" t="s">
        <v>152</v>
      </c>
      <c r="D127" s="17" t="s">
        <v>9</v>
      </c>
      <c r="E127" s="17" t="s">
        <v>154</v>
      </c>
      <c r="F127" s="17"/>
      <c r="G127" s="24">
        <v>6978.7</v>
      </c>
      <c r="H127" s="24">
        <v>4501.6</v>
      </c>
      <c r="I127" s="57">
        <f t="shared" si="3"/>
        <v>64.50485047358391</v>
      </c>
    </row>
    <row r="128" spans="1:9" ht="93.75">
      <c r="A128" s="6"/>
      <c r="B128" s="20" t="s">
        <v>206</v>
      </c>
      <c r="C128" s="17" t="s">
        <v>152</v>
      </c>
      <c r="D128" s="17" t="s">
        <v>9</v>
      </c>
      <c r="E128" s="17" t="s">
        <v>155</v>
      </c>
      <c r="F128" s="17"/>
      <c r="G128" s="24">
        <v>6978.7</v>
      </c>
      <c r="H128" s="24">
        <v>4501.6</v>
      </c>
      <c r="I128" s="57">
        <f t="shared" si="3"/>
        <v>64.50485047358391</v>
      </c>
    </row>
    <row r="129" spans="1:9" ht="112.5">
      <c r="A129" s="6"/>
      <c r="B129" s="20" t="s">
        <v>156</v>
      </c>
      <c r="C129" s="17" t="s">
        <v>152</v>
      </c>
      <c r="D129" s="17" t="s">
        <v>9</v>
      </c>
      <c r="E129" s="17" t="s">
        <v>157</v>
      </c>
      <c r="F129" s="17"/>
      <c r="G129" s="24">
        <v>6152.4</v>
      </c>
      <c r="H129" s="24">
        <v>3875.7</v>
      </c>
      <c r="I129" s="57">
        <f t="shared" si="3"/>
        <v>62.99492880826995</v>
      </c>
    </row>
    <row r="130" spans="1:9" ht="56.25">
      <c r="A130" s="6"/>
      <c r="B130" s="30" t="s">
        <v>158</v>
      </c>
      <c r="C130" s="17" t="s">
        <v>152</v>
      </c>
      <c r="D130" s="17" t="s">
        <v>9</v>
      </c>
      <c r="E130" s="17" t="s">
        <v>159</v>
      </c>
      <c r="F130" s="17"/>
      <c r="G130" s="24">
        <v>6152.4</v>
      </c>
      <c r="H130" s="24">
        <v>3875.7</v>
      </c>
      <c r="I130" s="57">
        <f t="shared" si="3"/>
        <v>62.99492880826995</v>
      </c>
    </row>
    <row r="131" spans="1:9" ht="97.5" customHeight="1">
      <c r="A131" s="6"/>
      <c r="B131" s="22" t="s">
        <v>18</v>
      </c>
      <c r="C131" s="17" t="s">
        <v>152</v>
      </c>
      <c r="D131" s="17" t="s">
        <v>9</v>
      </c>
      <c r="E131" s="17" t="s">
        <v>159</v>
      </c>
      <c r="F131" s="17" t="s">
        <v>19</v>
      </c>
      <c r="G131" s="24">
        <v>4675.7</v>
      </c>
      <c r="H131" s="24">
        <v>3051.4</v>
      </c>
      <c r="I131" s="57">
        <f t="shared" si="3"/>
        <v>65.26081656222598</v>
      </c>
    </row>
    <row r="132" spans="1:9" ht="37.5" customHeight="1">
      <c r="A132" s="6"/>
      <c r="B132" s="20" t="s">
        <v>28</v>
      </c>
      <c r="C132" s="17" t="s">
        <v>152</v>
      </c>
      <c r="D132" s="17" t="s">
        <v>9</v>
      </c>
      <c r="E132" s="17" t="s">
        <v>159</v>
      </c>
      <c r="F132" s="17" t="s">
        <v>29</v>
      </c>
      <c r="G132" s="24">
        <v>1434.7</v>
      </c>
      <c r="H132" s="24">
        <v>795.1</v>
      </c>
      <c r="I132" s="57">
        <f t="shared" si="3"/>
        <v>55.419251411444904</v>
      </c>
    </row>
    <row r="133" spans="1:9" ht="29.25" customHeight="1">
      <c r="A133" s="6"/>
      <c r="B133" s="16" t="s">
        <v>30</v>
      </c>
      <c r="C133" s="17" t="s">
        <v>152</v>
      </c>
      <c r="D133" s="17" t="s">
        <v>9</v>
      </c>
      <c r="E133" s="17" t="s">
        <v>159</v>
      </c>
      <c r="F133" s="17" t="s">
        <v>31</v>
      </c>
      <c r="G133" s="24">
        <v>42</v>
      </c>
      <c r="H133" s="24">
        <v>29.2</v>
      </c>
      <c r="I133" s="57">
        <f t="shared" si="3"/>
        <v>69.52380952380952</v>
      </c>
    </row>
    <row r="134" spans="1:9" ht="56.25">
      <c r="A134" s="6"/>
      <c r="B134" s="16" t="s">
        <v>160</v>
      </c>
      <c r="C134" s="17" t="s">
        <v>152</v>
      </c>
      <c r="D134" s="17" t="s">
        <v>9</v>
      </c>
      <c r="E134" s="17" t="s">
        <v>161</v>
      </c>
      <c r="F134" s="17"/>
      <c r="G134" s="24">
        <v>24.9</v>
      </c>
      <c r="H134" s="24">
        <v>24.9</v>
      </c>
      <c r="I134" s="57">
        <f t="shared" si="3"/>
        <v>100</v>
      </c>
    </row>
    <row r="135" spans="1:9" ht="56.25">
      <c r="A135" s="6"/>
      <c r="B135" s="16" t="s">
        <v>162</v>
      </c>
      <c r="C135" s="17" t="s">
        <v>152</v>
      </c>
      <c r="D135" s="17" t="s">
        <v>9</v>
      </c>
      <c r="E135" s="17" t="s">
        <v>163</v>
      </c>
      <c r="F135" s="17"/>
      <c r="G135" s="24">
        <v>24.9</v>
      </c>
      <c r="H135" s="24">
        <v>24.9</v>
      </c>
      <c r="I135" s="57">
        <f t="shared" si="3"/>
        <v>100</v>
      </c>
    </row>
    <row r="136" spans="1:9" ht="56.25">
      <c r="A136" s="6"/>
      <c r="B136" s="16" t="s">
        <v>28</v>
      </c>
      <c r="C136" s="17" t="s">
        <v>152</v>
      </c>
      <c r="D136" s="17" t="s">
        <v>9</v>
      </c>
      <c r="E136" s="17" t="s">
        <v>163</v>
      </c>
      <c r="F136" s="17" t="s">
        <v>29</v>
      </c>
      <c r="G136" s="24">
        <v>24.9</v>
      </c>
      <c r="H136" s="24">
        <v>24.9</v>
      </c>
      <c r="I136" s="57">
        <f t="shared" si="3"/>
        <v>100</v>
      </c>
    </row>
    <row r="137" spans="1:9" ht="56.25">
      <c r="A137" s="6"/>
      <c r="B137" s="16" t="s">
        <v>164</v>
      </c>
      <c r="C137" s="17" t="s">
        <v>152</v>
      </c>
      <c r="D137" s="17" t="s">
        <v>9</v>
      </c>
      <c r="E137" s="17" t="s">
        <v>165</v>
      </c>
      <c r="F137" s="17"/>
      <c r="G137" s="24">
        <v>801.4</v>
      </c>
      <c r="H137" s="24">
        <v>601</v>
      </c>
      <c r="I137" s="57">
        <f t="shared" si="3"/>
        <v>74.99376091839281</v>
      </c>
    </row>
    <row r="138" spans="1:9" ht="168.75">
      <c r="A138" s="6"/>
      <c r="B138" s="16" t="s">
        <v>166</v>
      </c>
      <c r="C138" s="17" t="s">
        <v>152</v>
      </c>
      <c r="D138" s="17" t="s">
        <v>9</v>
      </c>
      <c r="E138" s="17" t="s">
        <v>167</v>
      </c>
      <c r="F138" s="17"/>
      <c r="G138" s="24">
        <v>801.4</v>
      </c>
      <c r="H138" s="24">
        <v>601</v>
      </c>
      <c r="I138" s="57">
        <f t="shared" si="3"/>
        <v>74.99376091839281</v>
      </c>
    </row>
    <row r="139" spans="1:9" ht="18.75">
      <c r="A139" s="6"/>
      <c r="B139" s="16" t="s">
        <v>44</v>
      </c>
      <c r="C139" s="17" t="s">
        <v>152</v>
      </c>
      <c r="D139" s="17" t="s">
        <v>9</v>
      </c>
      <c r="E139" s="17" t="s">
        <v>167</v>
      </c>
      <c r="F139" s="17" t="s">
        <v>45</v>
      </c>
      <c r="G139" s="24">
        <v>801.4</v>
      </c>
      <c r="H139" s="24">
        <v>601</v>
      </c>
      <c r="I139" s="57">
        <f t="shared" si="3"/>
        <v>74.99376091839281</v>
      </c>
    </row>
    <row r="140" spans="1:9" ht="75">
      <c r="A140" s="6"/>
      <c r="B140" s="16" t="s">
        <v>240</v>
      </c>
      <c r="C140" s="17" t="s">
        <v>152</v>
      </c>
      <c r="D140" s="17" t="s">
        <v>9</v>
      </c>
      <c r="E140" s="17" t="s">
        <v>150</v>
      </c>
      <c r="F140" s="17"/>
      <c r="G140" s="24">
        <v>40</v>
      </c>
      <c r="H140" s="24">
        <v>40</v>
      </c>
      <c r="I140" s="57">
        <f t="shared" si="3"/>
        <v>100</v>
      </c>
    </row>
    <row r="141" spans="1:9" ht="93.75">
      <c r="A141" s="6"/>
      <c r="B141" s="16" t="s">
        <v>207</v>
      </c>
      <c r="C141" s="17" t="s">
        <v>152</v>
      </c>
      <c r="D141" s="17" t="s">
        <v>9</v>
      </c>
      <c r="E141" s="17" t="s">
        <v>168</v>
      </c>
      <c r="F141" s="17"/>
      <c r="G141" s="24">
        <v>40</v>
      </c>
      <c r="H141" s="24">
        <v>40</v>
      </c>
      <c r="I141" s="57">
        <f t="shared" si="3"/>
        <v>100</v>
      </c>
    </row>
    <row r="142" spans="1:9" ht="37.5">
      <c r="A142" s="6"/>
      <c r="B142" s="16" t="s">
        <v>169</v>
      </c>
      <c r="C142" s="17" t="s">
        <v>152</v>
      </c>
      <c r="D142" s="17" t="s">
        <v>9</v>
      </c>
      <c r="E142" s="17" t="s">
        <v>170</v>
      </c>
      <c r="F142" s="17"/>
      <c r="G142" s="24">
        <v>40</v>
      </c>
      <c r="H142" s="24">
        <v>40</v>
      </c>
      <c r="I142" s="57">
        <f t="shared" si="3"/>
        <v>100</v>
      </c>
    </row>
    <row r="143" spans="1:9" ht="36" customHeight="1">
      <c r="A143" s="6"/>
      <c r="B143" s="16" t="s">
        <v>171</v>
      </c>
      <c r="C143" s="17" t="s">
        <v>152</v>
      </c>
      <c r="D143" s="17" t="s">
        <v>9</v>
      </c>
      <c r="E143" s="17" t="s">
        <v>172</v>
      </c>
      <c r="F143" s="17"/>
      <c r="G143" s="24">
        <v>40</v>
      </c>
      <c r="H143" s="24">
        <v>40</v>
      </c>
      <c r="I143" s="57">
        <f t="shared" si="3"/>
        <v>100</v>
      </c>
    </row>
    <row r="144" spans="1:9" ht="150">
      <c r="A144" s="6"/>
      <c r="B144" s="16" t="s">
        <v>18</v>
      </c>
      <c r="C144" s="17" t="s">
        <v>152</v>
      </c>
      <c r="D144" s="17" t="s">
        <v>9</v>
      </c>
      <c r="E144" s="17" t="s">
        <v>172</v>
      </c>
      <c r="F144" s="17" t="s">
        <v>19</v>
      </c>
      <c r="G144" s="24">
        <v>40</v>
      </c>
      <c r="H144" s="24">
        <v>40</v>
      </c>
      <c r="I144" s="57">
        <f t="shared" si="3"/>
        <v>100</v>
      </c>
    </row>
    <row r="145" spans="1:9" s="14" customFormat="1" ht="18.75">
      <c r="A145" s="11">
        <v>8</v>
      </c>
      <c r="B145" s="12" t="s">
        <v>173</v>
      </c>
      <c r="C145" s="13" t="s">
        <v>78</v>
      </c>
      <c r="D145" s="13" t="s">
        <v>10</v>
      </c>
      <c r="E145" s="17"/>
      <c r="F145" s="13"/>
      <c r="G145" s="15">
        <v>120</v>
      </c>
      <c r="H145" s="15">
        <v>69.4</v>
      </c>
      <c r="I145" s="55">
        <f t="shared" si="3"/>
        <v>57.833333333333336</v>
      </c>
    </row>
    <row r="146" spans="1:9" s="14" customFormat="1" ht="18.75">
      <c r="A146" s="11"/>
      <c r="B146" s="16" t="s">
        <v>174</v>
      </c>
      <c r="C146" s="17" t="s">
        <v>78</v>
      </c>
      <c r="D146" s="17" t="s">
        <v>9</v>
      </c>
      <c r="E146" s="17"/>
      <c r="F146" s="17"/>
      <c r="G146" s="18">
        <v>110</v>
      </c>
      <c r="H146" s="18">
        <v>69.4</v>
      </c>
      <c r="I146" s="56">
        <v>119.3</v>
      </c>
    </row>
    <row r="147" spans="1:9" ht="75">
      <c r="A147" s="6"/>
      <c r="B147" s="16" t="s">
        <v>234</v>
      </c>
      <c r="C147" s="17" t="s">
        <v>78</v>
      </c>
      <c r="D147" s="17" t="s">
        <v>9</v>
      </c>
      <c r="E147" s="17" t="s">
        <v>54</v>
      </c>
      <c r="F147" s="17"/>
      <c r="G147" s="18">
        <v>110</v>
      </c>
      <c r="H147" s="18">
        <v>69.4</v>
      </c>
      <c r="I147" s="56">
        <f t="shared" si="3"/>
        <v>63.0909090909091</v>
      </c>
    </row>
    <row r="148" spans="1:9" ht="56.25">
      <c r="A148" s="6"/>
      <c r="B148" s="16" t="s">
        <v>55</v>
      </c>
      <c r="C148" s="17" t="s">
        <v>78</v>
      </c>
      <c r="D148" s="17" t="s">
        <v>9</v>
      </c>
      <c r="E148" s="17" t="s">
        <v>56</v>
      </c>
      <c r="F148" s="17"/>
      <c r="G148" s="18">
        <v>110</v>
      </c>
      <c r="H148" s="18">
        <v>69.4</v>
      </c>
      <c r="I148" s="56">
        <f t="shared" si="3"/>
        <v>63.0909090909091</v>
      </c>
    </row>
    <row r="149" spans="1:9" ht="75">
      <c r="A149" s="6"/>
      <c r="B149" s="16" t="s">
        <v>208</v>
      </c>
      <c r="C149" s="17" t="s">
        <v>78</v>
      </c>
      <c r="D149" s="17" t="s">
        <v>9</v>
      </c>
      <c r="E149" s="17" t="s">
        <v>175</v>
      </c>
      <c r="F149" s="17"/>
      <c r="G149" s="24">
        <v>110</v>
      </c>
      <c r="H149" s="24">
        <v>69.4</v>
      </c>
      <c r="I149" s="56">
        <f t="shared" si="3"/>
        <v>63.0909090909091</v>
      </c>
    </row>
    <row r="150" spans="1:9" ht="131.25">
      <c r="A150" s="6"/>
      <c r="B150" s="16" t="s">
        <v>209</v>
      </c>
      <c r="C150" s="17" t="s">
        <v>78</v>
      </c>
      <c r="D150" s="17" t="s">
        <v>9</v>
      </c>
      <c r="E150" s="17" t="s">
        <v>176</v>
      </c>
      <c r="F150" s="17"/>
      <c r="G150" s="24">
        <v>110</v>
      </c>
      <c r="H150" s="24">
        <v>69.4</v>
      </c>
      <c r="I150" s="57">
        <f t="shared" si="3"/>
        <v>63.0909090909091</v>
      </c>
    </row>
    <row r="151" spans="1:9" s="32" customFormat="1" ht="37.5">
      <c r="A151" s="6"/>
      <c r="B151" s="31" t="s">
        <v>61</v>
      </c>
      <c r="C151" s="17" t="s">
        <v>78</v>
      </c>
      <c r="D151" s="17" t="s">
        <v>9</v>
      </c>
      <c r="E151" s="17" t="s">
        <v>176</v>
      </c>
      <c r="F151" s="17" t="s">
        <v>62</v>
      </c>
      <c r="G151" s="24">
        <v>110</v>
      </c>
      <c r="H151" s="24">
        <v>69.4</v>
      </c>
      <c r="I151" s="57">
        <f t="shared" si="3"/>
        <v>63.0909090909091</v>
      </c>
    </row>
    <row r="152" spans="1:9" s="32" customFormat="1" ht="18.75">
      <c r="A152" s="6"/>
      <c r="B152" s="33" t="s">
        <v>177</v>
      </c>
      <c r="C152" s="17" t="s">
        <v>78</v>
      </c>
      <c r="D152" s="17" t="s">
        <v>73</v>
      </c>
      <c r="E152" s="17"/>
      <c r="F152" s="17"/>
      <c r="G152" s="24">
        <v>10</v>
      </c>
      <c r="H152" s="24">
        <v>0</v>
      </c>
      <c r="I152" s="57">
        <f t="shared" si="3"/>
        <v>0</v>
      </c>
    </row>
    <row r="153" spans="1:9" s="32" customFormat="1" ht="75">
      <c r="A153" s="6"/>
      <c r="B153" s="16" t="s">
        <v>234</v>
      </c>
      <c r="C153" s="17" t="s">
        <v>78</v>
      </c>
      <c r="D153" s="17" t="s">
        <v>73</v>
      </c>
      <c r="E153" s="17" t="s">
        <v>54</v>
      </c>
      <c r="F153" s="17"/>
      <c r="G153" s="24">
        <v>10</v>
      </c>
      <c r="H153" s="24">
        <v>0</v>
      </c>
      <c r="I153" s="57">
        <f t="shared" si="3"/>
        <v>0</v>
      </c>
    </row>
    <row r="154" spans="1:9" ht="56.25">
      <c r="A154" s="6"/>
      <c r="B154" s="34" t="s">
        <v>55</v>
      </c>
      <c r="C154" s="35" t="s">
        <v>78</v>
      </c>
      <c r="D154" s="35" t="s">
        <v>73</v>
      </c>
      <c r="E154" s="17" t="s">
        <v>56</v>
      </c>
      <c r="F154" s="17"/>
      <c r="G154" s="24">
        <v>10</v>
      </c>
      <c r="H154" s="24">
        <v>0</v>
      </c>
      <c r="I154" s="57">
        <f t="shared" si="3"/>
        <v>0</v>
      </c>
    </row>
    <row r="155" spans="1:9" ht="56.25">
      <c r="A155" s="6"/>
      <c r="B155" s="34" t="s">
        <v>57</v>
      </c>
      <c r="C155" s="35" t="s">
        <v>78</v>
      </c>
      <c r="D155" s="35" t="s">
        <v>73</v>
      </c>
      <c r="E155" s="17" t="s">
        <v>58</v>
      </c>
      <c r="F155" s="17"/>
      <c r="G155" s="24">
        <v>10</v>
      </c>
      <c r="H155" s="24">
        <v>0</v>
      </c>
      <c r="I155" s="57">
        <f t="shared" si="3"/>
        <v>0</v>
      </c>
    </row>
    <row r="156" spans="1:9" ht="75" customHeight="1">
      <c r="A156" s="6"/>
      <c r="B156" s="34" t="s">
        <v>241</v>
      </c>
      <c r="C156" s="35" t="s">
        <v>78</v>
      </c>
      <c r="D156" s="35" t="s">
        <v>73</v>
      </c>
      <c r="E156" s="17" t="s">
        <v>178</v>
      </c>
      <c r="F156" s="17"/>
      <c r="G156" s="24">
        <v>10</v>
      </c>
      <c r="H156" s="24">
        <v>0</v>
      </c>
      <c r="I156" s="57">
        <f t="shared" si="3"/>
        <v>0</v>
      </c>
    </row>
    <row r="157" spans="1:9" ht="37.5">
      <c r="A157" s="6"/>
      <c r="B157" s="31" t="s">
        <v>61</v>
      </c>
      <c r="C157" s="35" t="s">
        <v>78</v>
      </c>
      <c r="D157" s="35" t="s">
        <v>73</v>
      </c>
      <c r="E157" s="17" t="s">
        <v>178</v>
      </c>
      <c r="F157" s="17" t="s">
        <v>62</v>
      </c>
      <c r="G157" s="24">
        <v>10</v>
      </c>
      <c r="H157" s="24">
        <v>0</v>
      </c>
      <c r="I157" s="57">
        <f t="shared" si="3"/>
        <v>0</v>
      </c>
    </row>
    <row r="158" spans="1:9" s="14" customFormat="1" ht="18.75">
      <c r="A158" s="11">
        <v>9</v>
      </c>
      <c r="B158" s="12" t="s">
        <v>179</v>
      </c>
      <c r="C158" s="13" t="s">
        <v>47</v>
      </c>
      <c r="D158" s="13" t="s">
        <v>10</v>
      </c>
      <c r="E158" s="17"/>
      <c r="F158" s="13"/>
      <c r="G158" s="10">
        <v>10</v>
      </c>
      <c r="H158" s="10">
        <v>0</v>
      </c>
      <c r="I158" s="54">
        <f t="shared" si="3"/>
        <v>0</v>
      </c>
    </row>
    <row r="159" spans="1:9" ht="18.75">
      <c r="A159" s="6"/>
      <c r="B159" s="16" t="s">
        <v>180</v>
      </c>
      <c r="C159" s="17" t="s">
        <v>47</v>
      </c>
      <c r="D159" s="17" t="s">
        <v>9</v>
      </c>
      <c r="E159" s="17"/>
      <c r="F159" s="17"/>
      <c r="G159" s="24">
        <v>10</v>
      </c>
      <c r="H159" s="24">
        <v>0</v>
      </c>
      <c r="I159" s="57">
        <f t="shared" si="3"/>
        <v>0</v>
      </c>
    </row>
    <row r="160" spans="1:9" ht="93.75">
      <c r="A160" s="6"/>
      <c r="B160" s="16" t="s">
        <v>242</v>
      </c>
      <c r="C160" s="17" t="s">
        <v>47</v>
      </c>
      <c r="D160" s="17" t="s">
        <v>9</v>
      </c>
      <c r="E160" s="17" t="s">
        <v>181</v>
      </c>
      <c r="F160" s="17"/>
      <c r="G160" s="24">
        <v>10</v>
      </c>
      <c r="H160" s="24">
        <v>0</v>
      </c>
      <c r="I160" s="57">
        <f t="shared" si="3"/>
        <v>0</v>
      </c>
    </row>
    <row r="161" spans="1:9" ht="112.5">
      <c r="A161" s="6"/>
      <c r="B161" s="16" t="s">
        <v>243</v>
      </c>
      <c r="C161" s="17" t="s">
        <v>47</v>
      </c>
      <c r="D161" s="17" t="s">
        <v>9</v>
      </c>
      <c r="E161" s="17" t="s">
        <v>182</v>
      </c>
      <c r="F161" s="17"/>
      <c r="G161" s="24">
        <v>10</v>
      </c>
      <c r="H161" s="24">
        <v>0</v>
      </c>
      <c r="I161" s="57">
        <f t="shared" si="3"/>
        <v>0</v>
      </c>
    </row>
    <row r="162" spans="1:9" ht="93.75">
      <c r="A162" s="6"/>
      <c r="B162" s="16" t="s">
        <v>183</v>
      </c>
      <c r="C162" s="17" t="s">
        <v>47</v>
      </c>
      <c r="D162" s="17" t="s">
        <v>9</v>
      </c>
      <c r="E162" s="17" t="s">
        <v>184</v>
      </c>
      <c r="F162" s="17"/>
      <c r="G162" s="24">
        <v>10</v>
      </c>
      <c r="H162" s="24">
        <v>0</v>
      </c>
      <c r="I162" s="57">
        <f t="shared" si="3"/>
        <v>0</v>
      </c>
    </row>
    <row r="163" spans="1:9" ht="37.5">
      <c r="A163" s="6"/>
      <c r="B163" s="16" t="s">
        <v>185</v>
      </c>
      <c r="C163" s="17" t="s">
        <v>47</v>
      </c>
      <c r="D163" s="17" t="s">
        <v>9</v>
      </c>
      <c r="E163" s="17" t="s">
        <v>186</v>
      </c>
      <c r="F163" s="17"/>
      <c r="G163" s="24">
        <v>10</v>
      </c>
      <c r="H163" s="24">
        <v>0</v>
      </c>
      <c r="I163" s="57">
        <f t="shared" si="3"/>
        <v>0</v>
      </c>
    </row>
    <row r="164" spans="1:9" ht="56.25">
      <c r="A164" s="36"/>
      <c r="B164" s="37" t="s">
        <v>28</v>
      </c>
      <c r="C164" s="38" t="s">
        <v>47</v>
      </c>
      <c r="D164" s="38" t="s">
        <v>9</v>
      </c>
      <c r="E164" s="17" t="s">
        <v>186</v>
      </c>
      <c r="F164" s="17" t="s">
        <v>29</v>
      </c>
      <c r="G164" s="24">
        <v>10</v>
      </c>
      <c r="H164" s="24">
        <v>0</v>
      </c>
      <c r="I164" s="57">
        <f t="shared" si="3"/>
        <v>0</v>
      </c>
    </row>
    <row r="165" spans="1:9" s="14" customFormat="1" ht="18.75">
      <c r="A165" s="39">
        <v>10</v>
      </c>
      <c r="B165" s="40" t="s">
        <v>187</v>
      </c>
      <c r="C165" s="41" t="s">
        <v>108</v>
      </c>
      <c r="D165" s="41" t="s">
        <v>10</v>
      </c>
      <c r="E165" s="42"/>
      <c r="F165" s="41"/>
      <c r="G165" s="43">
        <v>56.6</v>
      </c>
      <c r="H165" s="43">
        <v>56.5</v>
      </c>
      <c r="I165" s="58">
        <f t="shared" si="3"/>
        <v>99.82332155477032</v>
      </c>
    </row>
    <row r="166" spans="1:9" s="14" customFormat="1" ht="37.5">
      <c r="A166" s="39"/>
      <c r="B166" s="44" t="s">
        <v>188</v>
      </c>
      <c r="C166" s="38" t="s">
        <v>108</v>
      </c>
      <c r="D166" s="38" t="s">
        <v>21</v>
      </c>
      <c r="E166" s="45"/>
      <c r="F166" s="38"/>
      <c r="G166" s="46">
        <v>56.6</v>
      </c>
      <c r="H166" s="46">
        <v>56.5</v>
      </c>
      <c r="I166" s="59">
        <f t="shared" si="3"/>
        <v>99.82332155477032</v>
      </c>
    </row>
    <row r="167" spans="1:9" s="14" customFormat="1" ht="75">
      <c r="A167" s="39"/>
      <c r="B167" s="44" t="s">
        <v>244</v>
      </c>
      <c r="C167" s="38" t="s">
        <v>108</v>
      </c>
      <c r="D167" s="38" t="s">
        <v>21</v>
      </c>
      <c r="E167" s="45" t="s">
        <v>23</v>
      </c>
      <c r="F167" s="38"/>
      <c r="G167" s="46">
        <v>56.6</v>
      </c>
      <c r="H167" s="46">
        <v>56.5</v>
      </c>
      <c r="I167" s="59">
        <f t="shared" si="3"/>
        <v>99.82332155477032</v>
      </c>
    </row>
    <row r="168" spans="1:9" s="14" customFormat="1" ht="37.5">
      <c r="A168" s="39"/>
      <c r="B168" s="44" t="s">
        <v>189</v>
      </c>
      <c r="C168" s="38" t="s">
        <v>108</v>
      </c>
      <c r="D168" s="38" t="s">
        <v>21</v>
      </c>
      <c r="E168" s="45" t="s">
        <v>190</v>
      </c>
      <c r="F168" s="38"/>
      <c r="G168" s="46">
        <v>56.6</v>
      </c>
      <c r="H168" s="46">
        <v>56.5</v>
      </c>
      <c r="I168" s="59">
        <f t="shared" si="3"/>
        <v>99.82332155477032</v>
      </c>
    </row>
    <row r="169" spans="1:9" s="14" customFormat="1" ht="93.75">
      <c r="A169" s="39"/>
      <c r="B169" s="44" t="s">
        <v>191</v>
      </c>
      <c r="C169" s="38" t="s">
        <v>108</v>
      </c>
      <c r="D169" s="38" t="s">
        <v>21</v>
      </c>
      <c r="E169" s="45" t="s">
        <v>192</v>
      </c>
      <c r="F169" s="38"/>
      <c r="G169" s="46">
        <v>56.6</v>
      </c>
      <c r="H169" s="46">
        <v>56.5</v>
      </c>
      <c r="I169" s="59">
        <f t="shared" si="3"/>
        <v>99.82332155477032</v>
      </c>
    </row>
    <row r="170" spans="1:9" s="14" customFormat="1" ht="56.25">
      <c r="A170" s="47"/>
      <c r="B170" s="48" t="s">
        <v>28</v>
      </c>
      <c r="C170" s="49" t="s">
        <v>108</v>
      </c>
      <c r="D170" s="49" t="s">
        <v>21</v>
      </c>
      <c r="E170" s="50" t="s">
        <v>192</v>
      </c>
      <c r="F170" s="49" t="s">
        <v>29</v>
      </c>
      <c r="G170" s="51">
        <v>56.6</v>
      </c>
      <c r="H170" s="51">
        <v>56.5</v>
      </c>
      <c r="I170" s="60">
        <f aca="true" t="shared" si="5" ref="I170:I176">H170/G170*100</f>
        <v>99.82332155477032</v>
      </c>
    </row>
    <row r="171" spans="1:9" s="14" customFormat="1" ht="56.25">
      <c r="A171" s="39"/>
      <c r="B171" s="40" t="s">
        <v>210</v>
      </c>
      <c r="C171" s="41" t="s">
        <v>53</v>
      </c>
      <c r="D171" s="41" t="s">
        <v>10</v>
      </c>
      <c r="E171" s="42"/>
      <c r="F171" s="41"/>
      <c r="G171" s="43">
        <v>2</v>
      </c>
      <c r="H171" s="43">
        <v>0.9</v>
      </c>
      <c r="I171" s="58">
        <f t="shared" si="5"/>
        <v>45</v>
      </c>
    </row>
    <row r="172" spans="1:9" s="14" customFormat="1" ht="56.25">
      <c r="A172" s="39"/>
      <c r="B172" s="44" t="s">
        <v>211</v>
      </c>
      <c r="C172" s="38" t="s">
        <v>53</v>
      </c>
      <c r="D172" s="38" t="s">
        <v>9</v>
      </c>
      <c r="E172" s="45" t="s">
        <v>74</v>
      </c>
      <c r="F172" s="38"/>
      <c r="G172" s="46">
        <v>2</v>
      </c>
      <c r="H172" s="46">
        <v>0.9</v>
      </c>
      <c r="I172" s="59">
        <f t="shared" si="5"/>
        <v>45</v>
      </c>
    </row>
    <row r="173" spans="1:9" s="14" customFormat="1" ht="37.5">
      <c r="A173" s="39"/>
      <c r="B173" s="44" t="s">
        <v>194</v>
      </c>
      <c r="C173" s="38" t="s">
        <v>53</v>
      </c>
      <c r="D173" s="38" t="s">
        <v>9</v>
      </c>
      <c r="E173" s="45" t="s">
        <v>23</v>
      </c>
      <c r="F173" s="38"/>
      <c r="G173" s="46">
        <v>2</v>
      </c>
      <c r="H173" s="46">
        <v>0.9</v>
      </c>
      <c r="I173" s="59">
        <f t="shared" si="5"/>
        <v>45</v>
      </c>
    </row>
    <row r="174" spans="1:9" s="14" customFormat="1" ht="18.75">
      <c r="A174" s="39"/>
      <c r="B174" s="44" t="s">
        <v>212</v>
      </c>
      <c r="C174" s="38" t="s">
        <v>53</v>
      </c>
      <c r="D174" s="38" t="s">
        <v>9</v>
      </c>
      <c r="E174" s="45" t="s">
        <v>216</v>
      </c>
      <c r="F174" s="38"/>
      <c r="G174" s="46">
        <v>2</v>
      </c>
      <c r="H174" s="46">
        <v>0.9</v>
      </c>
      <c r="I174" s="59">
        <f t="shared" si="5"/>
        <v>45</v>
      </c>
    </row>
    <row r="175" spans="1:9" s="14" customFormat="1" ht="37.5">
      <c r="A175" s="39"/>
      <c r="B175" s="44" t="s">
        <v>213</v>
      </c>
      <c r="C175" s="38" t="s">
        <v>53</v>
      </c>
      <c r="D175" s="38" t="s">
        <v>9</v>
      </c>
      <c r="E175" s="45" t="s">
        <v>215</v>
      </c>
      <c r="F175" s="38"/>
      <c r="G175" s="46">
        <v>2</v>
      </c>
      <c r="H175" s="46">
        <v>0.9</v>
      </c>
      <c r="I175" s="59">
        <f t="shared" si="5"/>
        <v>45</v>
      </c>
    </row>
    <row r="176" spans="1:9" s="52" customFormat="1" ht="37.5">
      <c r="A176" s="47"/>
      <c r="B176" s="48" t="s">
        <v>214</v>
      </c>
      <c r="C176" s="49" t="s">
        <v>53</v>
      </c>
      <c r="D176" s="49" t="s">
        <v>9</v>
      </c>
      <c r="E176" s="50" t="s">
        <v>215</v>
      </c>
      <c r="F176" s="49" t="s">
        <v>217</v>
      </c>
      <c r="G176" s="51">
        <v>2</v>
      </c>
      <c r="H176" s="51">
        <v>0.9</v>
      </c>
      <c r="I176" s="60">
        <f t="shared" si="5"/>
        <v>45</v>
      </c>
    </row>
    <row r="177" spans="3:4" ht="15.75">
      <c r="C177" s="53"/>
      <c r="D177" s="53"/>
    </row>
    <row r="178" spans="2:9" ht="16.5">
      <c r="B178" s="68" t="s">
        <v>218</v>
      </c>
      <c r="C178" s="69"/>
      <c r="D178" s="69"/>
      <c r="E178" s="69"/>
      <c r="F178" s="69"/>
      <c r="G178" s="69"/>
      <c r="H178" s="69"/>
      <c r="I178" s="69"/>
    </row>
    <row r="179" spans="3:6" ht="15.75">
      <c r="C179" s="53"/>
      <c r="D179" s="53"/>
      <c r="E179" s="53"/>
      <c r="F179" s="53"/>
    </row>
    <row r="180" spans="3:6" ht="15.75">
      <c r="C180" s="53"/>
      <c r="D180" s="53"/>
      <c r="E180" s="53"/>
      <c r="F180" s="53"/>
    </row>
    <row r="181" spans="3:6" ht="15.75">
      <c r="C181" s="53"/>
      <c r="D181" s="53"/>
      <c r="E181" s="53"/>
      <c r="F181" s="53"/>
    </row>
    <row r="182" spans="3:6" ht="15.75">
      <c r="C182" s="53"/>
      <c r="D182" s="53"/>
      <c r="E182" s="53"/>
      <c r="F182" s="53"/>
    </row>
    <row r="183" spans="3:6" ht="15.75">
      <c r="C183" s="53"/>
      <c r="D183" s="53"/>
      <c r="E183" s="53"/>
      <c r="F183" s="53"/>
    </row>
    <row r="184" spans="3:6" ht="15.75">
      <c r="C184" s="53"/>
      <c r="D184" s="53"/>
      <c r="E184" s="53"/>
      <c r="F184" s="53"/>
    </row>
    <row r="185" spans="3:6" ht="15.75">
      <c r="C185" s="53"/>
      <c r="D185" s="53"/>
      <c r="E185" s="53"/>
      <c r="F185" s="53"/>
    </row>
    <row r="186" spans="3:6" ht="15.75">
      <c r="C186" s="53"/>
      <c r="D186" s="53"/>
      <c r="E186" s="53"/>
      <c r="F186" s="53"/>
    </row>
    <row r="187" spans="3:6" ht="15.75">
      <c r="C187" s="53"/>
      <c r="D187" s="53"/>
      <c r="E187" s="53"/>
      <c r="F187" s="53"/>
    </row>
    <row r="188" spans="3:6" ht="15.75">
      <c r="C188" s="53"/>
      <c r="D188" s="53"/>
      <c r="E188" s="53"/>
      <c r="F188" s="53"/>
    </row>
    <row r="189" spans="3:6" ht="15.75">
      <c r="C189" s="53"/>
      <c r="D189" s="53"/>
      <c r="E189" s="53"/>
      <c r="F189" s="53"/>
    </row>
    <row r="190" spans="3:6" ht="15.75">
      <c r="C190" s="53"/>
      <c r="D190" s="53"/>
      <c r="E190" s="53"/>
      <c r="F190" s="53"/>
    </row>
    <row r="191" spans="3:6" ht="15.75">
      <c r="C191" s="53"/>
      <c r="D191" s="53"/>
      <c r="E191" s="53"/>
      <c r="F191" s="53"/>
    </row>
    <row r="192" spans="3:6" ht="15.75">
      <c r="C192" s="53"/>
      <c r="D192" s="53"/>
      <c r="E192" s="53"/>
      <c r="F192" s="53"/>
    </row>
    <row r="193" spans="3:6" ht="15.75">
      <c r="C193" s="53"/>
      <c r="D193" s="53"/>
      <c r="E193" s="53"/>
      <c r="F193" s="53"/>
    </row>
    <row r="194" spans="3:6" ht="15.75">
      <c r="C194" s="53"/>
      <c r="D194" s="53"/>
      <c r="E194" s="53"/>
      <c r="F194" s="53"/>
    </row>
    <row r="195" spans="3:6" ht="15.75">
      <c r="C195" s="53"/>
      <c r="D195" s="53"/>
      <c r="E195" s="53"/>
      <c r="F195" s="53"/>
    </row>
    <row r="196" spans="3:6" ht="15.75">
      <c r="C196" s="53"/>
      <c r="D196" s="53"/>
      <c r="E196" s="53"/>
      <c r="F196" s="53"/>
    </row>
    <row r="197" spans="3:6" ht="15.75">
      <c r="C197" s="53"/>
      <c r="D197" s="53"/>
      <c r="E197" s="53"/>
      <c r="F197" s="53"/>
    </row>
    <row r="198" spans="3:6" ht="15.75">
      <c r="C198" s="53"/>
      <c r="D198" s="53"/>
      <c r="E198" s="53"/>
      <c r="F198" s="53"/>
    </row>
    <row r="199" spans="3:6" ht="15.75">
      <c r="C199" s="53"/>
      <c r="D199" s="53"/>
      <c r="E199" s="53"/>
      <c r="F199" s="53"/>
    </row>
    <row r="200" spans="3:6" ht="15.75">
      <c r="C200" s="53"/>
      <c r="D200" s="53"/>
      <c r="E200" s="53"/>
      <c r="F200" s="53"/>
    </row>
    <row r="201" spans="3:6" ht="15.75">
      <c r="C201" s="53"/>
      <c r="D201" s="53"/>
      <c r="E201" s="53"/>
      <c r="F201" s="53"/>
    </row>
    <row r="202" spans="3:6" ht="15.75">
      <c r="C202" s="53"/>
      <c r="D202" s="53"/>
      <c r="E202" s="53"/>
      <c r="F202" s="53"/>
    </row>
    <row r="203" spans="3:6" ht="15.75">
      <c r="C203" s="53"/>
      <c r="D203" s="53"/>
      <c r="E203" s="53"/>
      <c r="F203" s="53"/>
    </row>
    <row r="204" spans="3:6" ht="15.75">
      <c r="C204" s="53"/>
      <c r="D204" s="53"/>
      <c r="E204" s="53"/>
      <c r="F204" s="53"/>
    </row>
    <row r="205" spans="3:6" ht="15.75">
      <c r="C205" s="53"/>
      <c r="D205" s="53"/>
      <c r="E205" s="53"/>
      <c r="F205" s="53"/>
    </row>
    <row r="206" spans="3:6" ht="15.75">
      <c r="C206" s="53"/>
      <c r="D206" s="53"/>
      <c r="E206" s="53"/>
      <c r="F206" s="53"/>
    </row>
    <row r="207" spans="3:6" ht="15.75">
      <c r="C207" s="53"/>
      <c r="D207" s="53"/>
      <c r="E207" s="53"/>
      <c r="F207" s="53"/>
    </row>
    <row r="208" spans="3:6" ht="15.75">
      <c r="C208" s="53"/>
      <c r="D208" s="53"/>
      <c r="E208" s="53"/>
      <c r="F208" s="53"/>
    </row>
    <row r="209" spans="3:6" ht="15.75">
      <c r="C209" s="53"/>
      <c r="D209" s="53"/>
      <c r="E209" s="53"/>
      <c r="F209" s="53"/>
    </row>
    <row r="210" spans="3:6" ht="15.75">
      <c r="C210" s="53"/>
      <c r="D210" s="53"/>
      <c r="E210" s="53"/>
      <c r="F210" s="53"/>
    </row>
    <row r="211" spans="3:6" ht="15.75">
      <c r="C211" s="53"/>
      <c r="D211" s="53"/>
      <c r="E211" s="53"/>
      <c r="F211" s="53"/>
    </row>
    <row r="212" spans="3:6" ht="15.75">
      <c r="C212" s="53"/>
      <c r="D212" s="53"/>
      <c r="E212" s="53"/>
      <c r="F212" s="53"/>
    </row>
    <row r="213" spans="3:6" ht="15.75">
      <c r="C213" s="53"/>
      <c r="D213" s="53"/>
      <c r="E213" s="53"/>
      <c r="F213" s="53"/>
    </row>
    <row r="214" spans="3:6" ht="15.75">
      <c r="C214" s="53"/>
      <c r="D214" s="53"/>
      <c r="E214" s="53"/>
      <c r="F214" s="53"/>
    </row>
    <row r="215" spans="3:6" ht="15.75">
      <c r="C215" s="53"/>
      <c r="D215" s="53"/>
      <c r="E215" s="53"/>
      <c r="F215" s="53"/>
    </row>
    <row r="216" spans="3:6" ht="15.75">
      <c r="C216" s="53"/>
      <c r="D216" s="53"/>
      <c r="E216" s="53"/>
      <c r="F216" s="53"/>
    </row>
    <row r="217" spans="3:6" ht="15.75">
      <c r="C217" s="53"/>
      <c r="D217" s="53"/>
      <c r="E217" s="53"/>
      <c r="F217" s="53"/>
    </row>
    <row r="218" spans="3:6" ht="15.75">
      <c r="C218" s="53"/>
      <c r="D218" s="53"/>
      <c r="E218" s="53"/>
      <c r="F218" s="53"/>
    </row>
    <row r="219" spans="3:6" ht="15.75">
      <c r="C219" s="53"/>
      <c r="D219" s="53"/>
      <c r="E219" s="53"/>
      <c r="F219" s="53"/>
    </row>
    <row r="220" spans="3:6" ht="15.75">
      <c r="C220" s="53"/>
      <c r="D220" s="53"/>
      <c r="E220" s="53"/>
      <c r="F220" s="53"/>
    </row>
    <row r="221" spans="3:6" ht="15.75">
      <c r="C221" s="53"/>
      <c r="D221" s="53"/>
      <c r="E221" s="53"/>
      <c r="F221" s="53"/>
    </row>
    <row r="222" spans="3:6" ht="15.75">
      <c r="C222" s="53"/>
      <c r="D222" s="53"/>
      <c r="E222" s="53"/>
      <c r="F222" s="53"/>
    </row>
    <row r="223" spans="3:6" ht="15.75">
      <c r="C223" s="53"/>
      <c r="D223" s="53"/>
      <c r="E223" s="53"/>
      <c r="F223" s="53"/>
    </row>
    <row r="224" spans="3:6" ht="15.75">
      <c r="C224" s="53"/>
      <c r="D224" s="53"/>
      <c r="E224" s="53"/>
      <c r="F224" s="53"/>
    </row>
    <row r="225" spans="3:6" ht="15.75">
      <c r="C225" s="53"/>
      <c r="D225" s="53"/>
      <c r="E225" s="53"/>
      <c r="F225" s="53"/>
    </row>
    <row r="226" spans="3:6" ht="15.75">
      <c r="C226" s="53"/>
      <c r="D226" s="53"/>
      <c r="E226" s="53"/>
      <c r="F226" s="53"/>
    </row>
    <row r="227" spans="3:6" ht="15.75">
      <c r="C227" s="53"/>
      <c r="D227" s="53"/>
      <c r="E227" s="53"/>
      <c r="F227" s="53"/>
    </row>
    <row r="228" spans="3:6" ht="15.75">
      <c r="C228" s="53"/>
      <c r="D228" s="53"/>
      <c r="E228" s="53"/>
      <c r="F228" s="53"/>
    </row>
    <row r="229" spans="3:6" ht="15.75">
      <c r="C229" s="53"/>
      <c r="D229" s="53"/>
      <c r="E229" s="53"/>
      <c r="F229" s="53"/>
    </row>
    <row r="230" spans="3:6" ht="15.75">
      <c r="C230" s="53"/>
      <c r="D230" s="53"/>
      <c r="E230" s="53"/>
      <c r="F230" s="53"/>
    </row>
    <row r="231" spans="3:6" ht="15.75">
      <c r="C231" s="53"/>
      <c r="D231" s="53"/>
      <c r="E231" s="53"/>
      <c r="F231" s="53"/>
    </row>
    <row r="232" spans="3:6" ht="15.75">
      <c r="C232" s="53"/>
      <c r="D232" s="53"/>
      <c r="E232" s="53"/>
      <c r="F232" s="53"/>
    </row>
    <row r="233" spans="3:6" ht="15.75">
      <c r="C233" s="53"/>
      <c r="D233" s="53"/>
      <c r="E233" s="53"/>
      <c r="F233" s="53"/>
    </row>
    <row r="234" spans="3:6" ht="15.75">
      <c r="C234" s="53"/>
      <c r="D234" s="53"/>
      <c r="E234" s="53"/>
      <c r="F234" s="53"/>
    </row>
    <row r="235" spans="3:6" ht="15.75">
      <c r="C235" s="53"/>
      <c r="D235" s="53"/>
      <c r="E235" s="53"/>
      <c r="F235" s="53"/>
    </row>
    <row r="236" spans="3:6" ht="15.75">
      <c r="C236" s="53"/>
      <c r="D236" s="53"/>
      <c r="E236" s="53"/>
      <c r="F236" s="53"/>
    </row>
    <row r="237" spans="3:6" ht="15.75">
      <c r="C237" s="53"/>
      <c r="D237" s="53"/>
      <c r="E237" s="53"/>
      <c r="F237" s="53"/>
    </row>
    <row r="238" spans="3:6" ht="15.75">
      <c r="C238" s="53"/>
      <c r="D238" s="53"/>
      <c r="E238" s="53"/>
      <c r="F238" s="53"/>
    </row>
    <row r="239" spans="3:6" ht="15.75">
      <c r="C239" s="53"/>
      <c r="D239" s="53"/>
      <c r="E239" s="53"/>
      <c r="F239" s="53"/>
    </row>
    <row r="240" spans="3:6" ht="15.75">
      <c r="C240" s="53"/>
      <c r="D240" s="53"/>
      <c r="E240" s="53"/>
      <c r="F240" s="53"/>
    </row>
    <row r="241" spans="3:6" ht="15.75">
      <c r="C241" s="53"/>
      <c r="D241" s="53"/>
      <c r="E241" s="53"/>
      <c r="F241" s="53"/>
    </row>
    <row r="242" spans="3:6" ht="15.75">
      <c r="C242" s="53"/>
      <c r="D242" s="53"/>
      <c r="E242" s="53"/>
      <c r="F242" s="53"/>
    </row>
    <row r="243" spans="3:6" ht="15.75">
      <c r="C243" s="53"/>
      <c r="D243" s="53"/>
      <c r="E243" s="53"/>
      <c r="F243" s="53"/>
    </row>
    <row r="244" spans="3:6" ht="15.75">
      <c r="C244" s="53"/>
      <c r="D244" s="53"/>
      <c r="E244" s="53"/>
      <c r="F244" s="53"/>
    </row>
    <row r="245" spans="3:6" ht="15.75">
      <c r="C245" s="53"/>
      <c r="D245" s="53"/>
      <c r="E245" s="53"/>
      <c r="F245" s="53"/>
    </row>
    <row r="246" spans="3:6" ht="15.75">
      <c r="C246" s="53"/>
      <c r="D246" s="53"/>
      <c r="E246" s="53"/>
      <c r="F246" s="53"/>
    </row>
    <row r="247" spans="3:6" ht="15.75">
      <c r="C247" s="53"/>
      <c r="D247" s="53"/>
      <c r="E247" s="53"/>
      <c r="F247" s="53"/>
    </row>
    <row r="248" spans="3:6" ht="15.75">
      <c r="C248" s="53"/>
      <c r="D248" s="53"/>
      <c r="E248" s="53"/>
      <c r="F248" s="53"/>
    </row>
    <row r="249" spans="3:6" ht="15.75">
      <c r="C249" s="53"/>
      <c r="D249" s="53"/>
      <c r="E249" s="53"/>
      <c r="F249" s="53"/>
    </row>
    <row r="250" spans="3:6" ht="15.75">
      <c r="C250" s="53"/>
      <c r="D250" s="53"/>
      <c r="E250" s="53"/>
      <c r="F250" s="53"/>
    </row>
    <row r="251" spans="3:6" ht="15.75">
      <c r="C251" s="53"/>
      <c r="D251" s="53"/>
      <c r="E251" s="53"/>
      <c r="F251" s="53"/>
    </row>
    <row r="252" spans="3:6" ht="15.75">
      <c r="C252" s="53"/>
      <c r="D252" s="53"/>
      <c r="E252" s="53"/>
      <c r="F252" s="53"/>
    </row>
    <row r="253" spans="3:6" ht="15.75">
      <c r="C253" s="53"/>
      <c r="D253" s="53"/>
      <c r="E253" s="53"/>
      <c r="F253" s="53"/>
    </row>
    <row r="254" spans="3:6" ht="15.75">
      <c r="C254" s="53"/>
      <c r="D254" s="53"/>
      <c r="E254" s="53"/>
      <c r="F254" s="53"/>
    </row>
    <row r="255" spans="3:6" ht="15.75">
      <c r="C255" s="53"/>
      <c r="D255" s="53"/>
      <c r="E255" s="53"/>
      <c r="F255" s="53"/>
    </row>
    <row r="256" spans="3:6" ht="15.75">
      <c r="C256" s="53"/>
      <c r="D256" s="53"/>
      <c r="E256" s="53"/>
      <c r="F256" s="53"/>
    </row>
    <row r="257" spans="3:6" ht="15.75">
      <c r="C257" s="53"/>
      <c r="D257" s="53"/>
      <c r="E257" s="53"/>
      <c r="F257" s="53"/>
    </row>
    <row r="258" spans="3:6" ht="15.75">
      <c r="C258" s="53"/>
      <c r="D258" s="53"/>
      <c r="E258" s="53"/>
      <c r="F258" s="53"/>
    </row>
    <row r="259" spans="3:6" ht="15.75">
      <c r="C259" s="53"/>
      <c r="D259" s="53"/>
      <c r="E259" s="53"/>
      <c r="F259" s="53"/>
    </row>
    <row r="260" spans="3:6" ht="15.75">
      <c r="C260" s="53"/>
      <c r="D260" s="53"/>
      <c r="E260" s="53"/>
      <c r="F260" s="53"/>
    </row>
    <row r="261" spans="3:6" ht="15.75">
      <c r="C261" s="53"/>
      <c r="D261" s="53"/>
      <c r="E261" s="53"/>
      <c r="F261" s="53"/>
    </row>
    <row r="262" spans="3:6" ht="15.75">
      <c r="C262" s="53"/>
      <c r="D262" s="53"/>
      <c r="E262" s="53"/>
      <c r="F262" s="53"/>
    </row>
    <row r="263" spans="3:6" ht="15.75">
      <c r="C263" s="53"/>
      <c r="D263" s="53"/>
      <c r="E263" s="53"/>
      <c r="F263" s="53"/>
    </row>
    <row r="264" spans="3:6" ht="15.75">
      <c r="C264" s="53"/>
      <c r="D264" s="53"/>
      <c r="E264" s="53"/>
      <c r="F264" s="53"/>
    </row>
    <row r="265" spans="3:6" ht="15.75">
      <c r="C265" s="53"/>
      <c r="D265" s="53"/>
      <c r="E265" s="53"/>
      <c r="F265" s="53"/>
    </row>
    <row r="266" spans="3:6" ht="15.75">
      <c r="C266" s="53"/>
      <c r="D266" s="53"/>
      <c r="E266" s="53"/>
      <c r="F266" s="53"/>
    </row>
    <row r="267" spans="3:6" ht="15.75">
      <c r="C267" s="53"/>
      <c r="D267" s="53"/>
      <c r="E267" s="53"/>
      <c r="F267" s="53"/>
    </row>
    <row r="268" spans="3:6" ht="15.75">
      <c r="C268" s="53"/>
      <c r="D268" s="53"/>
      <c r="E268" s="53"/>
      <c r="F268" s="53"/>
    </row>
    <row r="269" spans="3:6" ht="15.75">
      <c r="C269" s="53"/>
      <c r="D269" s="53"/>
      <c r="E269" s="53"/>
      <c r="F269" s="53"/>
    </row>
    <row r="270" spans="3:6" ht="15.75">
      <c r="C270" s="53"/>
      <c r="D270" s="53"/>
      <c r="E270" s="53"/>
      <c r="F270" s="53"/>
    </row>
    <row r="271" spans="3:6" ht="15.75">
      <c r="C271" s="53"/>
      <c r="D271" s="53"/>
      <c r="E271" s="53"/>
      <c r="F271" s="53"/>
    </row>
    <row r="272" spans="3:6" ht="15.75">
      <c r="C272" s="53"/>
      <c r="D272" s="53"/>
      <c r="E272" s="53"/>
      <c r="F272" s="53"/>
    </row>
    <row r="273" spans="3:6" ht="15.75">
      <c r="C273" s="53"/>
      <c r="D273" s="53"/>
      <c r="E273" s="53"/>
      <c r="F273" s="53"/>
    </row>
    <row r="274" spans="3:6" ht="15.75">
      <c r="C274" s="53"/>
      <c r="D274" s="53"/>
      <c r="E274" s="53"/>
      <c r="F274" s="53"/>
    </row>
    <row r="275" spans="3:6" ht="15.75">
      <c r="C275" s="53"/>
      <c r="D275" s="53"/>
      <c r="E275" s="53"/>
      <c r="F275" s="53"/>
    </row>
    <row r="276" spans="3:6" ht="15.75">
      <c r="C276" s="53"/>
      <c r="D276" s="53"/>
      <c r="E276" s="53"/>
      <c r="F276" s="53"/>
    </row>
    <row r="277" spans="3:6" ht="15.75">
      <c r="C277" s="53"/>
      <c r="D277" s="53"/>
      <c r="E277" s="53"/>
      <c r="F277" s="53"/>
    </row>
    <row r="278" spans="3:6" ht="15.75">
      <c r="C278" s="53"/>
      <c r="D278" s="53"/>
      <c r="E278" s="53"/>
      <c r="F278" s="53"/>
    </row>
    <row r="279" spans="3:6" ht="15.75">
      <c r="C279" s="53"/>
      <c r="D279" s="53"/>
      <c r="E279" s="53"/>
      <c r="F279" s="53"/>
    </row>
    <row r="280" spans="3:6" ht="15.75">
      <c r="C280" s="53"/>
      <c r="D280" s="53"/>
      <c r="E280" s="53"/>
      <c r="F280" s="53"/>
    </row>
    <row r="281" spans="3:6" ht="15.75">
      <c r="C281" s="53"/>
      <c r="D281" s="53"/>
      <c r="E281" s="53"/>
      <c r="F281" s="53"/>
    </row>
    <row r="282" spans="3:6" ht="15.75">
      <c r="C282" s="53"/>
      <c r="D282" s="53"/>
      <c r="E282" s="53"/>
      <c r="F282" s="53"/>
    </row>
    <row r="283" spans="3:6" ht="15.75">
      <c r="C283" s="53"/>
      <c r="D283" s="53"/>
      <c r="E283" s="53"/>
      <c r="F283" s="53"/>
    </row>
    <row r="284" spans="3:6" ht="15.75">
      <c r="C284" s="53"/>
      <c r="D284" s="53"/>
      <c r="E284" s="53"/>
      <c r="F284" s="53"/>
    </row>
    <row r="285" spans="3:6" ht="15.75">
      <c r="C285" s="53"/>
      <c r="D285" s="53"/>
      <c r="E285" s="53"/>
      <c r="F285" s="53"/>
    </row>
    <row r="286" spans="3:6" ht="15.75">
      <c r="C286" s="53"/>
      <c r="D286" s="53"/>
      <c r="E286" s="53"/>
      <c r="F286" s="53"/>
    </row>
    <row r="287" spans="3:6" ht="15.75">
      <c r="C287" s="53"/>
      <c r="D287" s="53"/>
      <c r="E287" s="53"/>
      <c r="F287" s="53"/>
    </row>
    <row r="288" spans="3:6" ht="15.75">
      <c r="C288" s="53"/>
      <c r="D288" s="53"/>
      <c r="E288" s="53"/>
      <c r="F288" s="53"/>
    </row>
    <row r="289" spans="3:6" ht="15.75">
      <c r="C289" s="53"/>
      <c r="D289" s="53"/>
      <c r="E289" s="53"/>
      <c r="F289" s="53"/>
    </row>
    <row r="290" spans="3:6" ht="15.75">
      <c r="C290" s="53"/>
      <c r="D290" s="53"/>
      <c r="E290" s="53"/>
      <c r="F290" s="53"/>
    </row>
    <row r="291" spans="3:6" ht="15.75">
      <c r="C291" s="53"/>
      <c r="D291" s="53"/>
      <c r="E291" s="53"/>
      <c r="F291" s="53"/>
    </row>
    <row r="292" spans="3:6" ht="15.75">
      <c r="C292" s="53"/>
      <c r="D292" s="53"/>
      <c r="E292" s="53"/>
      <c r="F292" s="53"/>
    </row>
    <row r="293" spans="3:6" ht="15.75">
      <c r="C293" s="53"/>
      <c r="D293" s="53"/>
      <c r="E293" s="53"/>
      <c r="F293" s="53"/>
    </row>
    <row r="294" spans="3:6" ht="15.75">
      <c r="C294" s="53"/>
      <c r="D294" s="53"/>
      <c r="E294" s="53"/>
      <c r="F294" s="53"/>
    </row>
    <row r="295" spans="3:6" ht="15.75">
      <c r="C295" s="53"/>
      <c r="D295" s="53"/>
      <c r="E295" s="53"/>
      <c r="F295" s="53"/>
    </row>
    <row r="296" spans="3:6" ht="15.75">
      <c r="C296" s="53"/>
      <c r="D296" s="53"/>
      <c r="E296" s="53"/>
      <c r="F296" s="53"/>
    </row>
    <row r="297" spans="3:6" ht="15.75">
      <c r="C297" s="53"/>
      <c r="D297" s="53"/>
      <c r="E297" s="53"/>
      <c r="F297" s="53"/>
    </row>
    <row r="298" spans="3:6" ht="15.75">
      <c r="C298" s="53"/>
      <c r="D298" s="53"/>
      <c r="E298" s="53"/>
      <c r="F298" s="53"/>
    </row>
    <row r="299" spans="3:6" ht="15.75">
      <c r="C299" s="53"/>
      <c r="D299" s="53"/>
      <c r="E299" s="53"/>
      <c r="F299" s="53"/>
    </row>
    <row r="300" spans="3:6" ht="15.75">
      <c r="C300" s="53"/>
      <c r="D300" s="53"/>
      <c r="E300" s="53"/>
      <c r="F300" s="53"/>
    </row>
    <row r="301" spans="3:6" ht="15.75">
      <c r="C301" s="53"/>
      <c r="D301" s="53"/>
      <c r="E301" s="53"/>
      <c r="F301" s="53"/>
    </row>
    <row r="302" spans="3:6" ht="15.75">
      <c r="C302" s="53"/>
      <c r="D302" s="53"/>
      <c r="E302" s="53"/>
      <c r="F302" s="53"/>
    </row>
    <row r="303" spans="3:6" ht="15.75">
      <c r="C303" s="53"/>
      <c r="D303" s="53"/>
      <c r="E303" s="53"/>
      <c r="F303" s="53"/>
    </row>
    <row r="304" spans="3:6" ht="15.75">
      <c r="C304" s="53"/>
      <c r="D304" s="53"/>
      <c r="E304" s="53"/>
      <c r="F304" s="53"/>
    </row>
    <row r="305" spans="3:6" ht="15.75">
      <c r="C305" s="53"/>
      <c r="D305" s="53"/>
      <c r="E305" s="53"/>
      <c r="F305" s="53"/>
    </row>
    <row r="306" spans="3:6" ht="15.75">
      <c r="C306" s="53"/>
      <c r="D306" s="53"/>
      <c r="F306" s="53"/>
    </row>
  </sheetData>
  <sheetProtection selectLockedCells="1" selectUnlockedCells="1"/>
  <autoFilter ref="A4:I176"/>
  <mergeCells count="3">
    <mergeCell ref="A2:I2"/>
    <mergeCell ref="G1:I1"/>
    <mergeCell ref="B178:I178"/>
  </mergeCells>
  <printOptions/>
  <pageMargins left="0.6493055555555556" right="0.2875" top="0.38958333333333334" bottom="0.3402777777777778" header="0.5118055555555555" footer="0.5118055555555555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2023-12-07T13:31:35Z</dcterms:modified>
  <cp:category/>
  <cp:version/>
  <cp:contentType/>
  <cp:contentStatus/>
</cp:coreProperties>
</file>